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<sst xmlns="http://schemas.openxmlformats.org/spreadsheetml/2006/main" count="52" uniqueCount="44">
  <si>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1. Impuestos Directos</t>
  </si>
  <si>
    <t>2. Impuestos Indirectos</t>
  </si>
  <si>
    <t>3. Tasas y Otros Ingresos</t>
  </si>
  <si>
    <t>5. Ingresos Patrimoniales</t>
  </si>
  <si>
    <t>8. Variaciones Activos Financieros</t>
  </si>
  <si>
    <t>9. Variaciones Pasivos Financieros</t>
  </si>
  <si>
    <t>7. Transferencias de Capital</t>
  </si>
  <si>
    <t>6. Enajenación Inversiones Reales</t>
  </si>
  <si>
    <t>4. Transferencias Corrientes</t>
  </si>
  <si>
    <t>CAPÍTULOS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</si>
  <si>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</si>
  <si>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</si>
  <si>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</si>
  <si>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</si>
  <si>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</si>
  <si>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</si>
  <si>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</si>
  <si>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</si>
  <si>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 xml:space="preserve">LIPASAM </t>
  </si>
  <si>
    <t>CONTURSA</t>
  </si>
  <si>
    <t>TOTAL ADMÓN Y EMPRESAS</t>
  </si>
  <si>
    <t>INGRESOS</t>
  </si>
  <si>
    <t>PRESUPUESTO GENERAL</t>
  </si>
  <si>
    <t>PRESUPUESTO CONSOLIDADO</t>
  </si>
  <si>
    <t>1. Gastos de personal</t>
  </si>
  <si>
    <t>6. Inversiones reales</t>
  </si>
  <si>
    <t>8. Variac. a financieros</t>
  </si>
  <si>
    <t>GASTOS</t>
  </si>
  <si>
    <t xml:space="preserve">2. Gastos de bienes c. y sº </t>
  </si>
  <si>
    <t xml:space="preserve">4. Transf. Corrientes   </t>
  </si>
  <si>
    <t xml:space="preserve">5. Fondo de Contingencia </t>
  </si>
  <si>
    <t xml:space="preserve">6. Inversiones reales </t>
  </si>
  <si>
    <t xml:space="preserve">8. Variac. Act. financieros    </t>
  </si>
  <si>
    <t>7. Transferencias de capital</t>
  </si>
  <si>
    <t xml:space="preserve">9. Variac. Pas. financieros  </t>
  </si>
  <si>
    <t xml:space="preserve">PRESUPUESTO GENERAL </t>
  </si>
  <si>
    <t>2. Gastos de bienes c. y sº</t>
  </si>
  <si>
    <t xml:space="preserve">3. Gastos financieros   </t>
  </si>
  <si>
    <t xml:space="preserve">4. Transf. Corrientes  </t>
  </si>
  <si>
    <t xml:space="preserve">7. Transf. De capital </t>
  </si>
  <si>
    <t xml:space="preserve">9- Variac. P financieros   </t>
  </si>
  <si>
    <t xml:space="preserve">9.1.1. ESTADO CONSOLIDADO DEL PRESUPUESTO GENERAL DEL AYUNTAMIENTO, ORGANISMOS </t>
  </si>
  <si>
    <t xml:space="preserve">PÚBLICOS Y SOCIEDADES MUNICIPALES PARA EL EJERCICIO 2014. </t>
  </si>
  <si>
    <t>FUENTE: Presupuestos Municipales Excmo. Ayuntamiento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</si>
</sst>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2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E8" sqref="E8"/>
    </sheetView>
  </sheetViews>
  <sheetFormatPr defaultColWidth="31.140625" defaultRowHeight="15"/>
  <cols>
    <col min="1" max="1" width="31.28125" style="0" bestFit="1" customWidth="1"/>
    <col min="2" max="2" width="15.28125" style="0" bestFit="1" customWidth="1"/>
    <col min="3" max="4" width="14.140625" style="0" bestFit="1" customWidth="1"/>
    <col min="5" max="5" width="13.140625" style="0" customWidth="1"/>
    <col min="6" max="6" width="14.8515625" style="0" customWidth="1"/>
    <col min="7" max="7" width="13.00390625" style="0" bestFit="1" customWidth="1"/>
    <col min="8" max="8" width="14.140625" style="0" bestFit="1" customWidth="1"/>
    <col min="9" max="10" width="15.28125" style="0" bestFit="1" customWidth="1"/>
    <col min="11" max="11" width="14.140625" style="0" bestFit="1" customWidth="1"/>
    <col min="12" max="12" width="19.57421875" style="7" customWidth="1"/>
  </cols>
  <sheetData>
    <row r="1" ht="15.75">
      <c r="A1" s="27" t="s">
        <v>41</v>
      </c>
    </row>
    <row r="2" ht="15.75">
      <c r="A2" s="27" t="s">
        <v>42</v>
      </c>
    </row>
    <row r="5" spans="1:13" ht="26.25">
      <c r="A5" s="18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20" t="s">
        <v>20</v>
      </c>
      <c r="M5" s="2"/>
    </row>
    <row r="6" spans="1:13" ht="15">
      <c r="A6" s="21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2"/>
    </row>
    <row r="7" spans="1:12" ht="15">
      <c r="A7" s="22" t="s">
        <v>0</v>
      </c>
      <c r="B7" s="11">
        <v>279483528.57</v>
      </c>
      <c r="C7" s="11"/>
      <c r="D7" s="11"/>
      <c r="E7" s="11"/>
      <c r="F7" s="11"/>
      <c r="G7" s="11"/>
      <c r="H7" s="11"/>
      <c r="I7" s="11"/>
      <c r="J7" s="11"/>
      <c r="K7" s="11"/>
      <c r="L7" s="12">
        <f>SUM(B7:K7)</f>
        <v>279483528.57</v>
      </c>
    </row>
    <row r="8" spans="1:12" ht="15">
      <c r="A8" s="22" t="s">
        <v>1</v>
      </c>
      <c r="B8" s="11">
        <v>21931258.56</v>
      </c>
      <c r="C8" s="11"/>
      <c r="D8" s="11"/>
      <c r="E8" s="11"/>
      <c r="F8" s="11"/>
      <c r="G8" s="11"/>
      <c r="H8" s="11"/>
      <c r="I8" s="11"/>
      <c r="J8" s="11"/>
      <c r="K8" s="11"/>
      <c r="L8" s="13">
        <f aca="true" t="shared" si="0" ref="L8:L22">SUM(B8:K8)</f>
        <v>21931258.56</v>
      </c>
    </row>
    <row r="9" spans="1:12" ht="15">
      <c r="A9" s="22" t="s">
        <v>2</v>
      </c>
      <c r="B9" s="11">
        <v>95663608.7</v>
      </c>
      <c r="C9" s="11">
        <v>22504258.54</v>
      </c>
      <c r="D9" s="11">
        <v>4782224</v>
      </c>
      <c r="E9" s="11">
        <v>7533297.49</v>
      </c>
      <c r="F9" s="11">
        <v>12576154.2</v>
      </c>
      <c r="G9" s="11">
        <v>1735000</v>
      </c>
      <c r="H9" s="11">
        <v>33556641.42</v>
      </c>
      <c r="I9" s="11">
        <v>48600763</v>
      </c>
      <c r="J9" s="11">
        <v>1000000</v>
      </c>
      <c r="K9" s="11">
        <v>9742000</v>
      </c>
      <c r="L9" s="13">
        <f t="shared" si="0"/>
        <v>237693947.35000002</v>
      </c>
    </row>
    <row r="10" spans="1:12" ht="15">
      <c r="A10" s="22" t="s">
        <v>8</v>
      </c>
      <c r="B10" s="11">
        <v>338644907.42</v>
      </c>
      <c r="C10" s="11">
        <v>26647430.18</v>
      </c>
      <c r="D10" s="11">
        <v>20836137</v>
      </c>
      <c r="E10" s="11"/>
      <c r="F10" s="11">
        <v>7186340.8</v>
      </c>
      <c r="G10" s="11">
        <v>7369607</v>
      </c>
      <c r="H10" s="11"/>
      <c r="I10" s="11">
        <v>54020294</v>
      </c>
      <c r="J10" s="11">
        <v>87114966.4</v>
      </c>
      <c r="K10" s="11">
        <v>2000000</v>
      </c>
      <c r="L10" s="13">
        <f t="shared" si="0"/>
        <v>543819682.8000001</v>
      </c>
    </row>
    <row r="11" spans="1:12" ht="15">
      <c r="A11" s="22" t="s">
        <v>3</v>
      </c>
      <c r="B11" s="11">
        <v>5138938.56</v>
      </c>
      <c r="C11" s="11">
        <v>2100000</v>
      </c>
      <c r="D11" s="11">
        <v>780115</v>
      </c>
      <c r="E11" s="11">
        <v>519960.5</v>
      </c>
      <c r="F11" s="11">
        <v>30000</v>
      </c>
      <c r="G11" s="11">
        <v>5000</v>
      </c>
      <c r="H11" s="11">
        <v>7435274.63</v>
      </c>
      <c r="I11" s="11">
        <v>5370760</v>
      </c>
      <c r="J11" s="11">
        <v>3565500.8</v>
      </c>
      <c r="K11" s="11"/>
      <c r="L11" s="13">
        <f t="shared" si="0"/>
        <v>24945549.49</v>
      </c>
    </row>
    <row r="12" spans="1:12" ht="15">
      <c r="A12" s="22" t="s">
        <v>7</v>
      </c>
      <c r="B12" s="11"/>
      <c r="C12" s="11">
        <v>3823624</v>
      </c>
      <c r="D12" s="11"/>
      <c r="E12" s="11"/>
      <c r="F12" s="11"/>
      <c r="G12" s="11"/>
      <c r="H12" s="11"/>
      <c r="I12" s="11"/>
      <c r="J12" s="11"/>
      <c r="K12" s="11"/>
      <c r="L12" s="13">
        <f t="shared" si="0"/>
        <v>3823624</v>
      </c>
    </row>
    <row r="13" spans="1:12" ht="15">
      <c r="A13" s="22" t="s">
        <v>6</v>
      </c>
      <c r="B13" s="11">
        <v>1700484.95</v>
      </c>
      <c r="C13" s="11">
        <v>12958720.96</v>
      </c>
      <c r="D13" s="11">
        <v>2750000</v>
      </c>
      <c r="E13" s="11"/>
      <c r="F13" s="11"/>
      <c r="G13" s="11"/>
      <c r="H13" s="11">
        <v>2907981.68</v>
      </c>
      <c r="I13" s="11"/>
      <c r="J13" s="11"/>
      <c r="K13" s="11"/>
      <c r="L13" s="13">
        <f t="shared" si="0"/>
        <v>20317187.59</v>
      </c>
    </row>
    <row r="14" spans="1:12" ht="15">
      <c r="A14" s="22" t="s">
        <v>4</v>
      </c>
      <c r="B14" s="11">
        <v>3738555.7</v>
      </c>
      <c r="C14" s="11">
        <v>350000</v>
      </c>
      <c r="D14" s="11">
        <v>36097</v>
      </c>
      <c r="E14" s="11">
        <v>30000</v>
      </c>
      <c r="F14" s="11">
        <v>70000</v>
      </c>
      <c r="G14" s="11"/>
      <c r="H14" s="11">
        <v>5635155.73</v>
      </c>
      <c r="I14" s="11"/>
      <c r="J14" s="11">
        <v>9519825.4</v>
      </c>
      <c r="K14" s="11"/>
      <c r="L14" s="13">
        <f t="shared" si="0"/>
        <v>19379633.83</v>
      </c>
    </row>
    <row r="15" spans="1:12" ht="15">
      <c r="A15" s="22" t="s">
        <v>5</v>
      </c>
      <c r="B15" s="11"/>
      <c r="C15" s="11">
        <v>1</v>
      </c>
      <c r="D15" s="11"/>
      <c r="E15" s="11"/>
      <c r="F15" s="11"/>
      <c r="G15" s="11"/>
      <c r="H15" s="11">
        <v>12921.76</v>
      </c>
      <c r="I15" s="11"/>
      <c r="J15" s="11"/>
      <c r="K15" s="11"/>
      <c r="L15" s="13">
        <f t="shared" si="0"/>
        <v>12922.76</v>
      </c>
    </row>
    <row r="16" spans="1:12" s="8" customFormat="1" ht="15">
      <c r="A16" s="23" t="s">
        <v>22</v>
      </c>
      <c r="B16" s="14">
        <f>SUM(B7:B15)</f>
        <v>746301282.46</v>
      </c>
      <c r="C16" s="14">
        <f aca="true" t="shared" si="1" ref="C16:K16">SUM(C7:C15)</f>
        <v>68384034.68</v>
      </c>
      <c r="D16" s="14">
        <f t="shared" si="1"/>
        <v>29184573</v>
      </c>
      <c r="E16" s="14">
        <f t="shared" si="1"/>
        <v>8083257.99</v>
      </c>
      <c r="F16" s="14">
        <f t="shared" si="1"/>
        <v>19862495</v>
      </c>
      <c r="G16" s="14">
        <f t="shared" si="1"/>
        <v>9109607</v>
      </c>
      <c r="H16" s="14">
        <f t="shared" si="1"/>
        <v>49547975.220000006</v>
      </c>
      <c r="I16" s="14">
        <f t="shared" si="1"/>
        <v>107991817</v>
      </c>
      <c r="J16" s="14">
        <f t="shared" si="1"/>
        <v>101200292.60000001</v>
      </c>
      <c r="K16" s="14">
        <f t="shared" si="1"/>
        <v>11742000</v>
      </c>
      <c r="L16" s="12">
        <f t="shared" si="0"/>
        <v>1151407334.95</v>
      </c>
    </row>
    <row r="17" spans="1:12" ht="15">
      <c r="A17" s="22" t="s">
        <v>2</v>
      </c>
      <c r="B17" s="11"/>
      <c r="C17" s="11"/>
      <c r="D17" s="11"/>
      <c r="E17" s="11"/>
      <c r="F17" s="11"/>
      <c r="G17" s="11"/>
      <c r="H17" s="11"/>
      <c r="I17" s="11">
        <v>11305960</v>
      </c>
      <c r="J17" s="11">
        <v>1000000</v>
      </c>
      <c r="K17" s="11"/>
      <c r="L17" s="13">
        <f t="shared" si="0"/>
        <v>12305960</v>
      </c>
    </row>
    <row r="18" spans="1:12" ht="15">
      <c r="A18" s="22" t="s">
        <v>8</v>
      </c>
      <c r="B18" s="11">
        <v>200000</v>
      </c>
      <c r="C18" s="11">
        <v>26497430.18</v>
      </c>
      <c r="D18" s="11">
        <v>20836137</v>
      </c>
      <c r="E18" s="11"/>
      <c r="F18" s="11">
        <v>7186340.8</v>
      </c>
      <c r="G18" s="11">
        <v>6952607</v>
      </c>
      <c r="H18" s="11">
        <v>21617.46</v>
      </c>
      <c r="I18" s="11">
        <v>54020294</v>
      </c>
      <c r="J18" s="11">
        <v>87114966.4</v>
      </c>
      <c r="K18" s="11">
        <v>2000000</v>
      </c>
      <c r="L18" s="13">
        <f t="shared" si="0"/>
        <v>204829392.84</v>
      </c>
    </row>
    <row r="19" spans="1:12" ht="15">
      <c r="A19" s="22" t="s">
        <v>3</v>
      </c>
      <c r="B19" s="11">
        <v>1906824.44</v>
      </c>
      <c r="C19" s="11"/>
      <c r="D19" s="11"/>
      <c r="E19" s="11"/>
      <c r="F19" s="11"/>
      <c r="G19" s="11"/>
      <c r="H19" s="11"/>
      <c r="I19" s="11"/>
      <c r="J19" s="11"/>
      <c r="K19" s="11"/>
      <c r="L19" s="13">
        <f t="shared" si="0"/>
        <v>1906824.44</v>
      </c>
    </row>
    <row r="20" spans="1:12" ht="15">
      <c r="A20" s="22" t="s">
        <v>6</v>
      </c>
      <c r="B20" s="11"/>
      <c r="C20" s="11">
        <v>12428972</v>
      </c>
      <c r="D20" s="11">
        <v>2750000</v>
      </c>
      <c r="E20" s="11"/>
      <c r="F20" s="11"/>
      <c r="G20" s="11"/>
      <c r="H20" s="11"/>
      <c r="I20" s="11"/>
      <c r="J20" s="11"/>
      <c r="K20" s="11"/>
      <c r="L20" s="13">
        <f t="shared" si="0"/>
        <v>15178972</v>
      </c>
    </row>
    <row r="21" spans="1:12" ht="15">
      <c r="A21" s="22" t="s">
        <v>4</v>
      </c>
      <c r="B21" s="11">
        <v>1936531.7</v>
      </c>
      <c r="C21" s="11"/>
      <c r="D21" s="11"/>
      <c r="E21" s="11"/>
      <c r="F21" s="11"/>
      <c r="G21" s="11"/>
      <c r="H21" s="11"/>
      <c r="I21" s="11"/>
      <c r="J21" s="11"/>
      <c r="K21" s="11"/>
      <c r="L21" s="13">
        <f t="shared" si="0"/>
        <v>1936531.7</v>
      </c>
    </row>
    <row r="22" spans="1:12" s="8" customFormat="1" ht="15">
      <c r="A22" s="23" t="s">
        <v>23</v>
      </c>
      <c r="B22" s="14">
        <f>B16-B17-B18-B19-B20-B21</f>
        <v>742257926.3199999</v>
      </c>
      <c r="C22" s="14">
        <f aca="true" t="shared" si="2" ref="C22:K22">C16-C17-C18-C19-C20-C21</f>
        <v>29457632.500000007</v>
      </c>
      <c r="D22" s="14">
        <f t="shared" si="2"/>
        <v>5598436</v>
      </c>
      <c r="E22" s="14">
        <f t="shared" si="2"/>
        <v>8083257.99</v>
      </c>
      <c r="F22" s="14">
        <f t="shared" si="2"/>
        <v>12676154.2</v>
      </c>
      <c r="G22" s="14">
        <f t="shared" si="2"/>
        <v>2157000</v>
      </c>
      <c r="H22" s="14">
        <f t="shared" si="2"/>
        <v>49526357.760000005</v>
      </c>
      <c r="I22" s="14">
        <f t="shared" si="2"/>
        <v>42665563</v>
      </c>
      <c r="J22" s="14">
        <f t="shared" si="2"/>
        <v>13085326.200000003</v>
      </c>
      <c r="K22" s="14">
        <f t="shared" si="2"/>
        <v>9742000</v>
      </c>
      <c r="L22" s="12">
        <f t="shared" si="0"/>
        <v>915249653.97</v>
      </c>
    </row>
    <row r="23" spans="1:12" ht="15">
      <c r="A23" s="2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</row>
    <row r="24" spans="1:12" ht="15">
      <c r="A24" s="24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3"/>
    </row>
    <row r="25" spans="1:12" ht="15">
      <c r="A25" s="22" t="s">
        <v>24</v>
      </c>
      <c r="B25" s="11">
        <v>278670757.25</v>
      </c>
      <c r="C25" s="11">
        <v>29444122.95</v>
      </c>
      <c r="D25" s="11">
        <v>11273111</v>
      </c>
      <c r="E25" s="11">
        <v>2594767.99</v>
      </c>
      <c r="F25" s="11">
        <v>13668116</v>
      </c>
      <c r="G25" s="11">
        <v>306664</v>
      </c>
      <c r="H25" s="11">
        <v>6020275.98</v>
      </c>
      <c r="I25" s="11">
        <v>62550277</v>
      </c>
      <c r="J25" s="11">
        <v>63614977.43</v>
      </c>
      <c r="K25" s="11">
        <v>2559300</v>
      </c>
      <c r="L25" s="13">
        <f>SUM(B25:K25)</f>
        <v>470702369.6</v>
      </c>
    </row>
    <row r="26" spans="1:12" ht="15">
      <c r="A26" s="22" t="s">
        <v>28</v>
      </c>
      <c r="B26" s="11">
        <v>111794147.13</v>
      </c>
      <c r="C26" s="11">
        <v>17912937.6</v>
      </c>
      <c r="D26" s="11">
        <v>13328913.02</v>
      </c>
      <c r="E26" s="11">
        <v>3170400</v>
      </c>
      <c r="F26" s="11">
        <v>5984379</v>
      </c>
      <c r="G26" s="11">
        <v>7351714.36</v>
      </c>
      <c r="H26" s="11">
        <v>32072618.76</v>
      </c>
      <c r="I26" s="11">
        <v>27626504</v>
      </c>
      <c r="J26" s="11">
        <v>27473682.7</v>
      </c>
      <c r="K26" s="11">
        <v>9182700</v>
      </c>
      <c r="L26" s="13">
        <f aca="true" t="shared" si="3" ref="L26:L43">SUM(B26:K26)</f>
        <v>255897996.57</v>
      </c>
    </row>
    <row r="27" spans="1:12" ht="15">
      <c r="A27" s="22" t="s">
        <v>37</v>
      </c>
      <c r="B27" s="11">
        <v>22586972.12</v>
      </c>
      <c r="C27" s="11">
        <v>2532727.88</v>
      </c>
      <c r="D27" s="11">
        <v>257480</v>
      </c>
      <c r="E27" s="11">
        <v>14000</v>
      </c>
      <c r="F27" s="11"/>
      <c r="G27" s="11">
        <v>24467.45</v>
      </c>
      <c r="H27" s="11">
        <v>2437368.89</v>
      </c>
      <c r="I27" s="11">
        <v>2224485</v>
      </c>
      <c r="J27" s="11">
        <v>589000</v>
      </c>
      <c r="K27" s="11"/>
      <c r="L27" s="13">
        <f t="shared" si="3"/>
        <v>30666501.34</v>
      </c>
    </row>
    <row r="28" spans="1:12" ht="15">
      <c r="A28" s="22" t="s">
        <v>29</v>
      </c>
      <c r="B28" s="11">
        <v>238011947.38</v>
      </c>
      <c r="C28" s="11">
        <v>4000</v>
      </c>
      <c r="D28" s="11">
        <v>1416001</v>
      </c>
      <c r="E28" s="11">
        <v>1252090</v>
      </c>
      <c r="F28" s="11">
        <v>75000</v>
      </c>
      <c r="G28" s="11">
        <v>735000</v>
      </c>
      <c r="H28" s="11"/>
      <c r="I28" s="11"/>
      <c r="J28" s="11"/>
      <c r="K28" s="11"/>
      <c r="L28" s="13">
        <f t="shared" si="3"/>
        <v>241494038.38</v>
      </c>
    </row>
    <row r="29" spans="1:12" ht="15">
      <c r="A29" s="22" t="s">
        <v>30</v>
      </c>
      <c r="B29" s="11">
        <v>3554805.53</v>
      </c>
      <c r="C29" s="11"/>
      <c r="D29" s="11"/>
      <c r="E29" s="11"/>
      <c r="F29" s="11"/>
      <c r="G29" s="11"/>
      <c r="H29" s="11"/>
      <c r="I29" s="11"/>
      <c r="J29" s="11"/>
      <c r="K29" s="11"/>
      <c r="L29" s="13">
        <f t="shared" si="3"/>
        <v>3554805.53</v>
      </c>
    </row>
    <row r="30" spans="1:12" ht="15">
      <c r="A30" s="22" t="s">
        <v>31</v>
      </c>
      <c r="B30" s="11">
        <v>15909259.13</v>
      </c>
      <c r="C30" s="11">
        <v>14007344.96</v>
      </c>
      <c r="D30" s="11">
        <v>2759425</v>
      </c>
      <c r="E30" s="11">
        <v>1022000</v>
      </c>
      <c r="F30" s="11">
        <v>65000</v>
      </c>
      <c r="G30" s="11">
        <v>673800</v>
      </c>
      <c r="H30" s="11">
        <v>20000</v>
      </c>
      <c r="I30" s="11">
        <v>999000</v>
      </c>
      <c r="J30" s="11">
        <v>7531632.47</v>
      </c>
      <c r="K30" s="11"/>
      <c r="L30" s="13">
        <f t="shared" si="3"/>
        <v>42987461.56</v>
      </c>
    </row>
    <row r="31" spans="1:12" ht="15">
      <c r="A31" s="22" t="s">
        <v>33</v>
      </c>
      <c r="B31" s="11">
        <v>30072941.93</v>
      </c>
      <c r="C31" s="11">
        <v>2775000</v>
      </c>
      <c r="D31" s="11">
        <v>105800</v>
      </c>
      <c r="E31" s="11"/>
      <c r="F31" s="11"/>
      <c r="G31" s="11"/>
      <c r="H31" s="11"/>
      <c r="I31" s="11"/>
      <c r="J31" s="11"/>
      <c r="K31" s="11"/>
      <c r="L31" s="13">
        <f t="shared" si="3"/>
        <v>32953741.93</v>
      </c>
    </row>
    <row r="32" spans="1:12" ht="15">
      <c r="A32" s="22" t="s">
        <v>32</v>
      </c>
      <c r="B32" s="11">
        <v>1802024</v>
      </c>
      <c r="C32" s="11">
        <v>350000</v>
      </c>
      <c r="D32" s="11">
        <v>36097</v>
      </c>
      <c r="E32" s="11">
        <v>30000</v>
      </c>
      <c r="F32" s="11">
        <v>70000</v>
      </c>
      <c r="G32" s="11"/>
      <c r="H32" s="11">
        <v>708292.78</v>
      </c>
      <c r="I32" s="11"/>
      <c r="J32" s="11"/>
      <c r="K32" s="11"/>
      <c r="L32" s="13">
        <f t="shared" si="3"/>
        <v>2996413.7800000003</v>
      </c>
    </row>
    <row r="33" spans="1:12" ht="15">
      <c r="A33" s="22" t="s">
        <v>34</v>
      </c>
      <c r="B33" s="11">
        <v>43898427.99</v>
      </c>
      <c r="C33" s="11">
        <v>1357901.29</v>
      </c>
      <c r="D33" s="11">
        <v>7745.98</v>
      </c>
      <c r="E33" s="11"/>
      <c r="F33" s="11"/>
      <c r="G33" s="11">
        <v>17961.19</v>
      </c>
      <c r="H33" s="11">
        <v>8289418.81</v>
      </c>
      <c r="I33" s="11">
        <v>14591551</v>
      </c>
      <c r="J33" s="11">
        <v>1991000</v>
      </c>
      <c r="K33" s="11"/>
      <c r="L33" s="13">
        <f t="shared" si="3"/>
        <v>70154006.25999999</v>
      </c>
    </row>
    <row r="34" spans="1:12" s="8" customFormat="1" ht="15">
      <c r="A34" s="23" t="s">
        <v>35</v>
      </c>
      <c r="B34" s="14">
        <f>SUM(B25:B33)</f>
        <v>746301282.4599999</v>
      </c>
      <c r="C34" s="14">
        <f aca="true" t="shared" si="4" ref="C34:K34">SUM(C25:C33)</f>
        <v>68384034.68</v>
      </c>
      <c r="D34" s="14">
        <f t="shared" si="4"/>
        <v>29184573</v>
      </c>
      <c r="E34" s="14">
        <f t="shared" si="4"/>
        <v>8083257.99</v>
      </c>
      <c r="F34" s="14">
        <f t="shared" si="4"/>
        <v>19862495</v>
      </c>
      <c r="G34" s="14">
        <f t="shared" si="4"/>
        <v>9109607</v>
      </c>
      <c r="H34" s="14">
        <f t="shared" si="4"/>
        <v>49547975.220000006</v>
      </c>
      <c r="I34" s="14">
        <f t="shared" si="4"/>
        <v>107991817</v>
      </c>
      <c r="J34" s="14">
        <f t="shared" si="4"/>
        <v>101200292.6</v>
      </c>
      <c r="K34" s="14">
        <f t="shared" si="4"/>
        <v>11742000</v>
      </c>
      <c r="L34" s="12">
        <f t="shared" si="3"/>
        <v>1151407334.9499998</v>
      </c>
    </row>
    <row r="35" spans="1:12" ht="15">
      <c r="A35" s="22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3"/>
    </row>
    <row r="36" spans="1:12" ht="15">
      <c r="A36" s="22" t="s">
        <v>36</v>
      </c>
      <c r="B36" s="11">
        <v>1000000</v>
      </c>
      <c r="C36" s="11">
        <v>100000</v>
      </c>
      <c r="D36" s="11">
        <v>3308</v>
      </c>
      <c r="E36" s="11"/>
      <c r="F36" s="11"/>
      <c r="G36" s="11"/>
      <c r="H36" s="11"/>
      <c r="I36" s="11"/>
      <c r="J36" s="11"/>
      <c r="K36" s="11"/>
      <c r="L36" s="13">
        <f t="shared" si="3"/>
        <v>1103308</v>
      </c>
    </row>
    <row r="37" spans="1:12" ht="15">
      <c r="A37" s="22" t="s">
        <v>37</v>
      </c>
      <c r="B37" s="15"/>
      <c r="C37" s="11">
        <v>1332727.88</v>
      </c>
      <c r="D37" s="11">
        <v>7480.05</v>
      </c>
      <c r="E37" s="11"/>
      <c r="F37" s="11"/>
      <c r="G37" s="11">
        <v>19467.45</v>
      </c>
      <c r="H37" s="11">
        <v>11715.32</v>
      </c>
      <c r="I37" s="11">
        <v>535433.74</v>
      </c>
      <c r="J37" s="11"/>
      <c r="K37" s="11"/>
      <c r="L37" s="13">
        <f t="shared" si="3"/>
        <v>1906824.44</v>
      </c>
    </row>
    <row r="38" spans="1:12" ht="15">
      <c r="A38" s="22" t="s">
        <v>38</v>
      </c>
      <c r="B38" s="11">
        <v>214810427.38</v>
      </c>
      <c r="C38" s="11"/>
      <c r="D38" s="11"/>
      <c r="E38" s="11">
        <v>1200000</v>
      </c>
      <c r="F38" s="11"/>
      <c r="G38" s="11"/>
      <c r="H38" s="11"/>
      <c r="I38" s="11"/>
      <c r="J38" s="11"/>
      <c r="K38" s="11"/>
      <c r="L38" s="13">
        <f t="shared" si="3"/>
        <v>216010427.38</v>
      </c>
    </row>
    <row r="39" spans="1:12" ht="15">
      <c r="A39" s="22" t="s">
        <v>25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</row>
    <row r="40" spans="1:12" ht="15">
      <c r="A40" s="22" t="s">
        <v>39</v>
      </c>
      <c r="B40" s="11">
        <v>15200589.46</v>
      </c>
      <c r="C40" s="11"/>
      <c r="D40" s="11"/>
      <c r="E40" s="11"/>
      <c r="F40" s="11"/>
      <c r="G40" s="11"/>
      <c r="H40" s="11"/>
      <c r="I40" s="11"/>
      <c r="J40" s="11"/>
      <c r="K40" s="11"/>
      <c r="L40" s="13">
        <f t="shared" si="3"/>
        <v>15200589.46</v>
      </c>
    </row>
    <row r="41" spans="1:12" ht="15">
      <c r="A41" s="22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"/>
    </row>
    <row r="42" spans="1:12" ht="15">
      <c r="A42" s="22" t="s">
        <v>40</v>
      </c>
      <c r="B42" s="11"/>
      <c r="C42" s="11">
        <v>1357900.29</v>
      </c>
      <c r="D42" s="11">
        <v>7745.98</v>
      </c>
      <c r="E42" s="11"/>
      <c r="F42" s="11"/>
      <c r="G42" s="11">
        <v>17961.19</v>
      </c>
      <c r="H42" s="11">
        <v>12131.84</v>
      </c>
      <c r="I42" s="11">
        <v>540792.4</v>
      </c>
      <c r="J42" s="11"/>
      <c r="K42" s="11"/>
      <c r="L42" s="13">
        <f t="shared" si="3"/>
        <v>1936531.7000000002</v>
      </c>
    </row>
    <row r="43" spans="1:12" s="8" customFormat="1" ht="15">
      <c r="A43" s="25" t="s">
        <v>23</v>
      </c>
      <c r="B43" s="16">
        <f>B34-B36-B37-B38-B40-B42</f>
        <v>515290265.61999995</v>
      </c>
      <c r="C43" s="16">
        <f aca="true" t="shared" si="5" ref="C43:K43">C34-C36-C37-C38-C40-C42</f>
        <v>65593406.510000005</v>
      </c>
      <c r="D43" s="16">
        <f t="shared" si="5"/>
        <v>29166038.97</v>
      </c>
      <c r="E43" s="16">
        <f t="shared" si="5"/>
        <v>6883257.99</v>
      </c>
      <c r="F43" s="16">
        <f t="shared" si="5"/>
        <v>19862495</v>
      </c>
      <c r="G43" s="16">
        <f t="shared" si="5"/>
        <v>9072178.360000001</v>
      </c>
      <c r="H43" s="16">
        <f t="shared" si="5"/>
        <v>49524128.06</v>
      </c>
      <c r="I43" s="16">
        <f t="shared" si="5"/>
        <v>106915590.86</v>
      </c>
      <c r="J43" s="16">
        <f t="shared" si="5"/>
        <v>101200292.6</v>
      </c>
      <c r="K43" s="16">
        <f t="shared" si="5"/>
        <v>11742000</v>
      </c>
      <c r="L43" s="17">
        <f t="shared" si="3"/>
        <v>915249653.97</v>
      </c>
    </row>
    <row r="44" spans="1:12" ht="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ht="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ht="15">
      <c r="A46" s="26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8"/>
  <sheetViews>
    <sheetView zoomScalePageLayoutView="0" workbookViewId="0" topLeftCell="A1">
      <selection activeCell="D10" sqref="D10"/>
    </sheetView>
  </sheetViews>
  <sheetFormatPr defaultColWidth="11.421875" defaultRowHeight="15"/>
  <cols>
    <col min="2" max="2" width="16.8515625" style="0" customWidth="1"/>
  </cols>
  <sheetData>
    <row r="4" ht="15">
      <c r="B4" s="1"/>
    </row>
    <row r="5" ht="15">
      <c r="B5" s="1"/>
    </row>
    <row r="6" ht="15">
      <c r="B6" s="1"/>
    </row>
    <row r="7" ht="15">
      <c r="B7" s="1"/>
    </row>
    <row r="8" ht="15">
      <c r="B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2015-04-28T10:31:36Z</cp:lastPrinted>
  <dcterms:created xsi:type="dcterms:W3CDTF">2015-04-27T12:10:23Z</dcterms:created>
  <dcterms:modified xsi:type="dcterms:W3CDTF">2016-02-01T08:31:37Z</dcterms:modified>
  <cp:category/>
  <cp:version/>
  <cp:contentType/>
  <cp:contentStatus/>
</cp:coreProperties>
</file>