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Hoja1" sheetId="1" r:id="rId1"/>
  </sheets>
  <definedNames/>
  <calcPr fullCalcOnLoad="1" refMode="R1C1"/>
</workbook>
</file>

<file path=xl/sharedStrings.xml><?xml version="1.0" encoding="utf-8"?>
<sst xmlns="http://schemas.openxmlformats.org/spreadsheetml/2006/main" count="12" uniqueCount="11">
  <si>
    <t>MOVIMIENTO</t>
  </si>
  <si>
    <t>AÑO</t>
  </si>
  <si>
    <t>CONDUCTOR</t>
  </si>
  <si>
    <t>MANDOS</t>
  </si>
  <si>
    <t>TOTAL</t>
  </si>
  <si>
    <t>MANTENIMIENTO Y APROVISIONAMIENTO</t>
  </si>
  <si>
    <t>SERVICIOS GENERALES</t>
  </si>
  <si>
    <t>218 </t>
  </si>
  <si>
    <t> 109</t>
  </si>
  <si>
    <t>FUENTE: Transportes Urbanos de Sevilla. S.A.M. (TUSSAM)</t>
  </si>
  <si>
    <t>8.5.9. EVOLUCIÓN DE LA PLANTILLA SEGÚN OCUPACIÓN EN TUSSAM, 1997-2014.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</si>
</sst>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#,##0.0"/>
    <numFmt numFmtId="184" formatCode="0.0"/>
    <numFmt numFmtId="185" formatCode="0.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0" fillId="0" borderId="0" xfId="0" applyFont="1" applyBorder="1" applyAlignment="1">
      <alignment horizontal="right" vertical="center"/>
    </xf>
    <xf numFmtId="3" fontId="0" fillId="0" borderId="0" xfId="5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" fillId="0" borderId="0" xfId="0" applyFont="1" applyAlignment="1" quotePrefix="1">
      <alignment horizontal="left"/>
    </xf>
    <xf numFmtId="0" fontId="0" fillId="0" borderId="0" xfId="0" applyFont="1" applyBorder="1" applyAlignment="1">
      <alignment horizontal="center" vertical="center"/>
    </xf>
    <xf numFmtId="0" fontId="42" fillId="0" borderId="0" xfId="57" applyFont="1" applyBorder="1" applyAlignment="1">
      <alignment horizontal="center" vertical="center"/>
      <protection/>
    </xf>
    <xf numFmtId="3" fontId="42" fillId="0" borderId="0" xfId="57" applyNumberFormat="1" applyFont="1" applyBorder="1" applyAlignment="1">
      <alignment horizontal="center" vertical="center"/>
      <protection/>
    </xf>
    <xf numFmtId="3" fontId="0" fillId="0" borderId="15" xfId="50" applyNumberFormat="1" applyFont="1" applyBorder="1" applyAlignment="1">
      <alignment horizontal="center" vertical="center"/>
    </xf>
    <xf numFmtId="3" fontId="42" fillId="0" borderId="15" xfId="57" applyNumberFormat="1" applyFont="1" applyBorder="1" applyAlignment="1">
      <alignment horizontal="center" vertical="center"/>
      <protection/>
    </xf>
    <xf numFmtId="0" fontId="0" fillId="0" borderId="16" xfId="56" applyBorder="1" applyAlignment="1">
      <alignment horizontal="center" vertical="center"/>
      <protection/>
    </xf>
    <xf numFmtId="3" fontId="42" fillId="0" borderId="16" xfId="57" applyNumberFormat="1" applyFont="1" applyBorder="1" applyAlignment="1">
      <alignment horizontal="center" vertical="center"/>
      <protection/>
    </xf>
    <xf numFmtId="3" fontId="42" fillId="0" borderId="17" xfId="57" applyNumberFormat="1" applyFont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J24" sqref="J24"/>
    </sheetView>
  </sheetViews>
  <sheetFormatPr defaultColWidth="11.421875" defaultRowHeight="12.75"/>
  <cols>
    <col min="2" max="2" width="12.00390625" style="0" customWidth="1"/>
    <col min="3" max="3" width="10.00390625" style="0" customWidth="1"/>
    <col min="4" max="4" width="9.8515625" style="0" customWidth="1"/>
    <col min="5" max="5" width="21.57421875" style="0" customWidth="1"/>
    <col min="6" max="6" width="12.421875" style="0" customWidth="1"/>
    <col min="7" max="7" width="10.57421875" style="0" customWidth="1"/>
  </cols>
  <sheetData>
    <row r="1" ht="15.75">
      <c r="A1" s="2" t="s">
        <v>10</v>
      </c>
    </row>
    <row r="2" ht="12.75">
      <c r="A2" s="1"/>
    </row>
    <row r="4" spans="1:7" ht="12.75">
      <c r="A4" s="12" t="s">
        <v>1</v>
      </c>
      <c r="B4" s="13" t="s">
        <v>0</v>
      </c>
      <c r="C4" s="13"/>
      <c r="D4" s="13"/>
      <c r="E4" s="14" t="s">
        <v>5</v>
      </c>
      <c r="F4" s="14" t="s">
        <v>6</v>
      </c>
      <c r="G4" s="11" t="s">
        <v>4</v>
      </c>
    </row>
    <row r="5" spans="1:7" ht="12.75">
      <c r="A5" s="33"/>
      <c r="B5" s="34" t="s">
        <v>2</v>
      </c>
      <c r="C5" s="34" t="s">
        <v>3</v>
      </c>
      <c r="D5" s="34" t="s">
        <v>4</v>
      </c>
      <c r="E5" s="35"/>
      <c r="F5" s="35"/>
      <c r="G5" s="36"/>
    </row>
    <row r="6" spans="1:7" ht="12.75">
      <c r="A6" s="10">
        <v>1997</v>
      </c>
      <c r="B6" s="7">
        <v>808</v>
      </c>
      <c r="C6" s="7">
        <v>71</v>
      </c>
      <c r="D6" s="7">
        <f>SUM(B6:C6)</f>
        <v>879</v>
      </c>
      <c r="E6" s="7">
        <v>167</v>
      </c>
      <c r="F6" s="7">
        <v>81</v>
      </c>
      <c r="G6" s="17">
        <f>B6+C6+E6+F6</f>
        <v>1127</v>
      </c>
    </row>
    <row r="7" spans="1:7" ht="12.75">
      <c r="A7" s="10">
        <v>1998</v>
      </c>
      <c r="B7" s="7">
        <v>806</v>
      </c>
      <c r="C7" s="7">
        <v>67</v>
      </c>
      <c r="D7" s="7">
        <f>SUM(B7:C7)</f>
        <v>873</v>
      </c>
      <c r="E7" s="7">
        <v>165</v>
      </c>
      <c r="F7" s="7">
        <v>82</v>
      </c>
      <c r="G7" s="17">
        <v>1120</v>
      </c>
    </row>
    <row r="8" spans="1:7" ht="12.75">
      <c r="A8" s="10">
        <v>1999</v>
      </c>
      <c r="B8" s="7">
        <v>876</v>
      </c>
      <c r="C8" s="7">
        <v>65</v>
      </c>
      <c r="D8" s="7">
        <v>941</v>
      </c>
      <c r="E8" s="7">
        <v>160</v>
      </c>
      <c r="F8" s="7">
        <v>79</v>
      </c>
      <c r="G8" s="17">
        <v>1180</v>
      </c>
    </row>
    <row r="9" spans="1:7" ht="12.75">
      <c r="A9" s="10">
        <v>2000</v>
      </c>
      <c r="B9" s="7">
        <v>887</v>
      </c>
      <c r="C9" s="7">
        <v>74</v>
      </c>
      <c r="D9" s="7">
        <v>961</v>
      </c>
      <c r="E9" s="7">
        <v>169</v>
      </c>
      <c r="F9" s="7">
        <v>81</v>
      </c>
      <c r="G9" s="17">
        <v>1211</v>
      </c>
    </row>
    <row r="10" spans="1:7" ht="12.75">
      <c r="A10" s="10">
        <v>2001</v>
      </c>
      <c r="B10" s="7">
        <v>911</v>
      </c>
      <c r="C10" s="7">
        <v>75</v>
      </c>
      <c r="D10" s="7">
        <v>986</v>
      </c>
      <c r="E10" s="7">
        <v>154</v>
      </c>
      <c r="F10" s="7">
        <v>94</v>
      </c>
      <c r="G10" s="17">
        <v>1234</v>
      </c>
    </row>
    <row r="11" spans="1:7" ht="12.75">
      <c r="A11" s="10">
        <v>2002</v>
      </c>
      <c r="B11" s="7">
        <v>921</v>
      </c>
      <c r="C11" s="7">
        <v>67</v>
      </c>
      <c r="D11" s="7">
        <f>SUM(B11:C11)</f>
        <v>988</v>
      </c>
      <c r="E11" s="7">
        <v>167</v>
      </c>
      <c r="F11" s="7">
        <v>96</v>
      </c>
      <c r="G11" s="17">
        <f>B11+C11+E11+F11</f>
        <v>1251</v>
      </c>
    </row>
    <row r="12" spans="1:7" ht="12.75">
      <c r="A12" s="8">
        <v>2003</v>
      </c>
      <c r="B12" s="18">
        <v>985</v>
      </c>
      <c r="C12" s="18">
        <v>67</v>
      </c>
      <c r="D12" s="19">
        <f>SUM(B12:C12)</f>
        <v>1052</v>
      </c>
      <c r="E12" s="19">
        <v>159</v>
      </c>
      <c r="F12" s="19">
        <v>108</v>
      </c>
      <c r="G12" s="17">
        <f>B12+C12+E12+F12</f>
        <v>1319</v>
      </c>
    </row>
    <row r="13" spans="1:7" s="6" customFormat="1" ht="12.75">
      <c r="A13" s="8">
        <v>2004</v>
      </c>
      <c r="B13" s="18">
        <v>986</v>
      </c>
      <c r="C13" s="18">
        <v>68</v>
      </c>
      <c r="D13" s="19">
        <f>SUM(B13:C13)</f>
        <v>1054</v>
      </c>
      <c r="E13" s="19">
        <v>170</v>
      </c>
      <c r="F13" s="19">
        <v>115</v>
      </c>
      <c r="G13" s="17">
        <f>B13+C13+E13+F13</f>
        <v>1339</v>
      </c>
    </row>
    <row r="14" spans="1:7" s="6" customFormat="1" ht="12.75">
      <c r="A14" s="8">
        <v>2005</v>
      </c>
      <c r="B14" s="18">
        <v>999</v>
      </c>
      <c r="C14" s="18">
        <v>67</v>
      </c>
      <c r="D14" s="19">
        <v>1066</v>
      </c>
      <c r="E14" s="19">
        <v>172</v>
      </c>
      <c r="F14" s="19">
        <v>110</v>
      </c>
      <c r="G14" s="17">
        <v>1348</v>
      </c>
    </row>
    <row r="15" spans="1:7" s="6" customFormat="1" ht="12.75">
      <c r="A15" s="8">
        <v>2006</v>
      </c>
      <c r="B15" s="20">
        <v>1057</v>
      </c>
      <c r="C15" s="20">
        <f>1139-1057</f>
        <v>82</v>
      </c>
      <c r="D15" s="21">
        <f>SUM(B15:C15)</f>
        <v>1139</v>
      </c>
      <c r="E15" s="20">
        <v>187</v>
      </c>
      <c r="F15" s="20">
        <v>108</v>
      </c>
      <c r="G15" s="22">
        <f>SUM(D15:F15)</f>
        <v>1434</v>
      </c>
    </row>
    <row r="16" spans="1:7" s="6" customFormat="1" ht="12.75">
      <c r="A16" s="8">
        <v>2007</v>
      </c>
      <c r="B16" s="20">
        <v>1136</v>
      </c>
      <c r="C16" s="20">
        <v>90</v>
      </c>
      <c r="D16" s="20">
        <f>SUM(B16:C16)</f>
        <v>1226</v>
      </c>
      <c r="E16" s="20">
        <v>184</v>
      </c>
      <c r="F16" s="20">
        <f>1519-1410</f>
        <v>109</v>
      </c>
      <c r="G16" s="22">
        <v>1519</v>
      </c>
    </row>
    <row r="17" spans="1:7" s="6" customFormat="1" ht="12.75">
      <c r="A17" s="8">
        <v>2008</v>
      </c>
      <c r="B17" s="21">
        <v>1096</v>
      </c>
      <c r="C17" s="25">
        <v>105</v>
      </c>
      <c r="D17" s="25">
        <v>1201</v>
      </c>
      <c r="E17" s="25">
        <v>175</v>
      </c>
      <c r="F17" s="25">
        <v>107</v>
      </c>
      <c r="G17" s="28">
        <v>1483</v>
      </c>
    </row>
    <row r="18" spans="1:7" s="6" customFormat="1" ht="12.75">
      <c r="A18" s="8">
        <v>2009</v>
      </c>
      <c r="B18" s="21">
        <v>1131</v>
      </c>
      <c r="C18" s="26">
        <v>108</v>
      </c>
      <c r="D18" s="27">
        <v>1239</v>
      </c>
      <c r="E18" s="26">
        <v>177</v>
      </c>
      <c r="F18" s="26">
        <v>106</v>
      </c>
      <c r="G18" s="29">
        <v>1522</v>
      </c>
    </row>
    <row r="19" spans="1:7" s="6" customFormat="1" ht="12.75">
      <c r="A19" s="8">
        <v>2010</v>
      </c>
      <c r="B19" s="21">
        <v>1131</v>
      </c>
      <c r="C19" s="26">
        <v>108</v>
      </c>
      <c r="D19" s="27">
        <v>1239</v>
      </c>
      <c r="E19" s="26">
        <v>177</v>
      </c>
      <c r="F19" s="26">
        <v>106</v>
      </c>
      <c r="G19" s="29">
        <v>1522</v>
      </c>
    </row>
    <row r="20" spans="1:7" s="6" customFormat="1" ht="12.75">
      <c r="A20" s="8">
        <v>2011</v>
      </c>
      <c r="B20" s="21">
        <v>1074</v>
      </c>
      <c r="C20" s="26">
        <v>92</v>
      </c>
      <c r="D20" s="27">
        <v>1166</v>
      </c>
      <c r="E20" s="26">
        <v>167</v>
      </c>
      <c r="F20" s="26">
        <v>135</v>
      </c>
      <c r="G20" s="29">
        <v>1468</v>
      </c>
    </row>
    <row r="21" spans="1:7" s="6" customFormat="1" ht="12.75">
      <c r="A21" s="8">
        <v>2012</v>
      </c>
      <c r="B21" s="21">
        <v>1053</v>
      </c>
      <c r="C21" s="26">
        <v>83</v>
      </c>
      <c r="D21" s="27">
        <v>1136</v>
      </c>
      <c r="E21" s="26">
        <v>197</v>
      </c>
      <c r="F21" s="26">
        <v>130</v>
      </c>
      <c r="G21" s="29">
        <v>1463</v>
      </c>
    </row>
    <row r="22" spans="1:7" s="6" customFormat="1" ht="12.75">
      <c r="A22" s="8">
        <v>2013</v>
      </c>
      <c r="B22" s="21">
        <v>1055</v>
      </c>
      <c r="C22" s="26">
        <v>79</v>
      </c>
      <c r="D22" s="27">
        <v>1134</v>
      </c>
      <c r="E22" s="26">
        <v>189</v>
      </c>
      <c r="F22" s="26">
        <v>126</v>
      </c>
      <c r="G22" s="29">
        <v>1450</v>
      </c>
    </row>
    <row r="23" spans="1:7" s="6" customFormat="1" ht="12.75">
      <c r="A23" s="9">
        <v>2014</v>
      </c>
      <c r="B23" s="23">
        <v>1058</v>
      </c>
      <c r="C23" s="30">
        <v>64</v>
      </c>
      <c r="D23" s="31">
        <v>1122</v>
      </c>
      <c r="E23" s="30" t="s">
        <v>7</v>
      </c>
      <c r="F23" s="30" t="s">
        <v>8</v>
      </c>
      <c r="G23" s="32">
        <v>1449</v>
      </c>
    </row>
    <row r="24" spans="1:7" s="6" customFormat="1" ht="12.75">
      <c r="A24" s="7"/>
      <c r="B24" s="15"/>
      <c r="C24" s="15"/>
      <c r="D24" s="15"/>
      <c r="E24" s="15"/>
      <c r="F24" s="15"/>
      <c r="G24" s="16"/>
    </row>
    <row r="25" spans="1:7" ht="12.75">
      <c r="A25" s="3"/>
      <c r="B25" s="4"/>
      <c r="C25" s="4"/>
      <c r="D25" s="4"/>
      <c r="E25" s="5"/>
      <c r="F25" s="5"/>
      <c r="G25" s="5"/>
    </row>
    <row r="26" ht="12.75">
      <c r="A26" s="24" t="s">
        <v>9</v>
      </c>
    </row>
  </sheetData>
  <sheetProtection/>
  <mergeCells count="5">
    <mergeCell ref="G4:G5"/>
    <mergeCell ref="A4:A5"/>
    <mergeCell ref="B4:D4"/>
    <mergeCell ref="E4:E5"/>
    <mergeCell ref="F4:F5"/>
  </mergeCells>
  <printOptions/>
  <pageMargins left="0.75" right="0.75" top="1" bottom="1" header="0.511811024" footer="0.51181102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Maria Angeles Vilches Medina</cp:lastModifiedBy>
  <dcterms:created xsi:type="dcterms:W3CDTF">2003-11-11T11:51:53Z</dcterms:created>
  <dcterms:modified xsi:type="dcterms:W3CDTF">2015-05-18T11:36:35Z</dcterms:modified>
  <cp:category/>
  <cp:version/>
  <cp:contentType/>
  <cp:contentStatus/>
</cp:coreProperties>
</file>