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5570" windowHeight="9345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<sst xmlns="http://schemas.openxmlformats.org/spreadsheetml/2006/main" count="66" uniqueCount="59">
  <si>
    <t>CABOTAJE</t>
  </si>
  <si>
    <t>EXTERIOR</t>
  </si>
  <si>
    <t>TOTAL</t>
  </si>
  <si>
    <t xml:space="preserve">TOTAL       </t>
  </si>
  <si>
    <t xml:space="preserve">FUENTE: Autoridad Portuaria de Sevilla </t>
  </si>
  <si>
    <t>BIOCOMBUSTIBLES</t>
  </si>
  <si>
    <t>CHATARRAS DE HIERRO</t>
  </si>
  <si>
    <t>OTROS MINERALES NO METALICOS</t>
  </si>
  <si>
    <t>POTASAS</t>
  </si>
  <si>
    <t>ABONOS NATURALES Y ARTIFICIALES</t>
  </si>
  <si>
    <t>PRODUCTOS QUIMICOS</t>
  </si>
  <si>
    <t>CEMENTO Y CLINKER</t>
  </si>
  <si>
    <t>FRUTAS, HORTALIZAS Y LEGUMBRES</t>
  </si>
  <si>
    <t>CONSERVAS</t>
  </si>
  <si>
    <t>PESCADOS CONGELADOS Y REFRIGERADOS</t>
  </si>
  <si>
    <t>PIENSO Y FORRAJES</t>
  </si>
  <si>
    <t>MADERAS Y CORCHO</t>
  </si>
  <si>
    <t>PAPEL Y PASTA</t>
  </si>
  <si>
    <t>TARA EQUIPAMIENTO (RO-RO)</t>
  </si>
  <si>
    <t>Energético</t>
  </si>
  <si>
    <t>Siderometalúrgico</t>
  </si>
  <si>
    <t>Agroganadero y Alimentario</t>
  </si>
  <si>
    <t>Otras mercancías</t>
  </si>
  <si>
    <t>Vehículos y elementos de transporte</t>
  </si>
  <si>
    <t>Minerales No Metálicos</t>
  </si>
  <si>
    <t>Abonos</t>
  </si>
  <si>
    <t>Productos Químicos</t>
  </si>
  <si>
    <t>Materiales de Construcción</t>
  </si>
  <si>
    <t xml:space="preserve">                         </t>
  </si>
  <si>
    <t>EMBARCADAS</t>
  </si>
  <si>
    <t>DESEMBARCADAS</t>
  </si>
  <si>
    <t>MINERAL DE HIERRO</t>
  </si>
  <si>
    <t>TABACO, CACAO, CAFÉ Y ESPECIAS</t>
  </si>
  <si>
    <t>GAS-OIL</t>
  </si>
  <si>
    <t>FUEL-OIL</t>
  </si>
  <si>
    <t>SAL COMÚN</t>
  </si>
  <si>
    <t>FOSFATOS</t>
  </si>
  <si>
    <t>ASFALTO</t>
  </si>
  <si>
    <t>HABAS DE SOJA</t>
  </si>
  <si>
    <t>OTROS MINERALES Y RESIDUOS METALICOS</t>
  </si>
  <si>
    <t>Nota: En este cuadro NO se incluyen los avituallamientos, pesca fresca, tráfico interior, transbordo, tránsito terrestre y control aduanero</t>
  </si>
  <si>
    <t>PETROLEO CRUDO</t>
  </si>
  <si>
    <t>GASOLINA</t>
  </si>
  <si>
    <t>OTROS PRODUCTOS PETROLÍFEROS</t>
  </si>
  <si>
    <t>CARBONES Y COQUE DE PETRÓLEO</t>
  </si>
  <si>
    <t>GAS NATURAL Y OTROS GASES</t>
  </si>
  <si>
    <t>GASES ENERGÉTICOS DEL PETRÓLEO</t>
  </si>
  <si>
    <t>PRODUCTOS SIDERÚRGICOS</t>
  </si>
  <si>
    <t>OTROS PRODUCTOS METALÚRGICOS</t>
  </si>
  <si>
    <t>MATERIALES DE CONSTRUCCION ELABORADO</t>
  </si>
  <si>
    <t>CEREALES Y SUS HARINAS</t>
  </si>
  <si>
    <t>VINOS, BEBIDAS, ALCOHOLES Y DERIVADOS</t>
  </si>
  <si>
    <t xml:space="preserve">ACEITES Y GRASAS </t>
  </si>
  <si>
    <t>OTROS PRODUCTOS ALIMENTICIOS</t>
  </si>
  <si>
    <t>MAQUINARIA, HERRAMIENTAS Y REPUESTOS</t>
  </si>
  <si>
    <t>RESTOS DE MERCANCIAS</t>
  </si>
  <si>
    <t>VEHICULOS SIN PIEZAS</t>
  </si>
  <si>
    <t>TARA CONTENEDORE</t>
  </si>
  <si>
    <t>8.2.6. CLASIFICACIÓN DE MERCANCÍAS SEGÚN SU NATURALEZA. AÑO 2022.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</si>
</sst>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Calibri"/>
      <family val="2"/>
    </font>
    <font>
      <sz val="9"/>
      <color indexed="63"/>
      <name val="Calibri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/>
      <bottom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/>
      <top style="thin">
        <color indexed="22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medium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>
        <color indexed="22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>
        <color indexed="22"/>
      </top>
      <bottom style="medium"/>
    </border>
    <border>
      <left>
        <color indexed="63"/>
      </left>
      <right style="medium"/>
      <top style="thin">
        <color indexed="22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43" fillId="20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03"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3" fontId="9" fillId="0" borderId="0" xfId="0" applyNumberFormat="1" applyFont="1" applyAlignment="1">
      <alignment horizontal="right" vertical="center" indent="1"/>
    </xf>
    <xf numFmtId="0" fontId="14" fillId="0" borderId="0" xfId="0" applyFont="1" applyAlignment="1">
      <alignment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horizontal="right" vertical="center" indent="1"/>
    </xf>
    <xf numFmtId="3" fontId="7" fillId="0" borderId="10" xfId="0" applyNumberFormat="1" applyFont="1" applyBorder="1" applyAlignment="1" applyProtection="1">
      <alignment/>
      <protection locked="0"/>
    </xf>
    <xf numFmtId="3" fontId="7" fillId="0" borderId="10" xfId="0" applyNumberFormat="1" applyFont="1" applyBorder="1" applyAlignment="1" applyProtection="1">
      <alignment horizontal="center"/>
      <protection locked="0"/>
    </xf>
    <xf numFmtId="3" fontId="11" fillId="0" borderId="10" xfId="0" applyNumberFormat="1" applyFont="1" applyBorder="1" applyAlignment="1" applyProtection="1">
      <alignment horizontal="center"/>
      <protection locked="0"/>
    </xf>
    <xf numFmtId="0" fontId="5" fillId="0" borderId="11" xfId="51" applyFont="1" applyFill="1" applyBorder="1" applyAlignment="1">
      <alignment horizontal="center" wrapText="1"/>
      <protection/>
    </xf>
    <xf numFmtId="0" fontId="0" fillId="0" borderId="0" xfId="0" applyFont="1" applyAlignment="1">
      <alignment/>
    </xf>
    <xf numFmtId="0" fontId="5" fillId="0" borderId="12" xfId="51" applyFont="1" applyFill="1" applyBorder="1" applyAlignment="1">
      <alignment horizontal="center" wrapText="1" shrinkToFit="1"/>
      <protection/>
    </xf>
    <xf numFmtId="0" fontId="5" fillId="0" borderId="12" xfId="51" applyFont="1" applyFill="1" applyBorder="1" applyAlignment="1">
      <alignment horizontal="center" wrapText="1"/>
      <protection/>
    </xf>
    <xf numFmtId="3" fontId="15" fillId="32" borderId="13" xfId="0" applyNumberFormat="1" applyFont="1" applyFill="1" applyBorder="1" applyAlignment="1">
      <alignment horizontal="right" vertical="center" wrapText="1" indent="1"/>
    </xf>
    <xf numFmtId="0" fontId="6" fillId="0" borderId="14" xfId="51" applyFont="1" applyFill="1" applyBorder="1" applyAlignment="1">
      <alignment horizontal="left" vertical="center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6" fillId="0" borderId="14" xfId="51" applyFont="1" applyFill="1" applyBorder="1" applyAlignment="1" applyProtection="1">
      <alignment horizontal="left" wrapText="1"/>
      <protection/>
    </xf>
    <xf numFmtId="0" fontId="6" fillId="0" borderId="15" xfId="51" applyFont="1" applyFill="1" applyBorder="1" applyAlignment="1" applyProtection="1">
      <alignment horizontal="left" wrapText="1"/>
      <protection/>
    </xf>
    <xf numFmtId="0" fontId="6" fillId="0" borderId="10" xfId="51" applyFont="1" applyFill="1" applyBorder="1" applyAlignment="1">
      <alignment horizontal="center" vertical="center"/>
      <protection/>
    </xf>
    <xf numFmtId="3" fontId="10" fillId="0" borderId="16" xfId="0" applyNumberFormat="1" applyFont="1" applyBorder="1" applyAlignment="1" applyProtection="1">
      <alignment horizontal="center"/>
      <protection locked="0"/>
    </xf>
    <xf numFmtId="3" fontId="10" fillId="0" borderId="17" xfId="0" applyNumberFormat="1" applyFont="1" applyBorder="1" applyAlignment="1" applyProtection="1">
      <alignment horizontal="center"/>
      <protection locked="0"/>
    </xf>
    <xf numFmtId="0" fontId="6" fillId="0" borderId="14" xfId="51" applyFont="1" applyFill="1" applyBorder="1" applyAlignment="1" applyProtection="1" quotePrefix="1">
      <alignment horizontal="left" wrapText="1"/>
      <protection/>
    </xf>
    <xf numFmtId="3" fontId="7" fillId="0" borderId="15" xfId="0" applyNumberFormat="1" applyFont="1" applyBorder="1" applyAlignment="1" applyProtection="1">
      <alignment/>
      <protection locked="0"/>
    </xf>
    <xf numFmtId="3" fontId="10" fillId="0" borderId="17" xfId="0" applyNumberFormat="1" applyFont="1" applyBorder="1" applyAlignment="1" applyProtection="1">
      <alignment horizontal="center" wrapText="1"/>
      <protection locked="0"/>
    </xf>
    <xf numFmtId="3" fontId="7" fillId="0" borderId="14" xfId="0" applyNumberFormat="1" applyFont="1" applyBorder="1" applyAlignment="1" applyProtection="1">
      <alignment horizontal="left" wrapText="1"/>
      <protection locked="0"/>
    </xf>
    <xf numFmtId="3" fontId="7" fillId="0" borderId="14" xfId="0" applyNumberFormat="1" applyFont="1" applyBorder="1" applyAlignment="1" applyProtection="1">
      <alignment horizontal="left"/>
      <protection locked="0"/>
    </xf>
    <xf numFmtId="3" fontId="10" fillId="0" borderId="18" xfId="0" applyNumberFormat="1" applyFont="1" applyBorder="1" applyAlignment="1" applyProtection="1">
      <alignment horizontal="center" wrapText="1"/>
      <protection locked="0"/>
    </xf>
    <xf numFmtId="3" fontId="7" fillId="0" borderId="19" xfId="0" applyNumberFormat="1" applyFont="1" applyBorder="1" applyAlignment="1" applyProtection="1">
      <alignment/>
      <protection locked="0"/>
    </xf>
    <xf numFmtId="3" fontId="10" fillId="0" borderId="18" xfId="0" applyNumberFormat="1" applyFont="1" applyBorder="1" applyAlignment="1" applyProtection="1">
      <alignment horizontal="center"/>
      <protection locked="0"/>
    </xf>
    <xf numFmtId="3" fontId="7" fillId="0" borderId="10" xfId="0" applyNumberFormat="1" applyFont="1" applyBorder="1" applyAlignment="1" applyProtection="1">
      <alignment horizontal="left"/>
      <protection locked="0"/>
    </xf>
    <xf numFmtId="0" fontId="5" fillId="0" borderId="20" xfId="51" applyFont="1" applyFill="1" applyBorder="1" applyAlignment="1">
      <alignment horizontal="center" wrapText="1" shrinkToFit="1"/>
      <protection/>
    </xf>
    <xf numFmtId="0" fontId="7" fillId="0" borderId="21" xfId="0" applyFont="1" applyFill="1" applyBorder="1" applyAlignment="1">
      <alignment/>
    </xf>
    <xf numFmtId="3" fontId="10" fillId="0" borderId="22" xfId="0" applyNumberFormat="1" applyFont="1" applyFill="1" applyBorder="1" applyAlignment="1">
      <alignment horizontal="right" vertical="center" wrapText="1" indent="1"/>
    </xf>
    <xf numFmtId="3" fontId="16" fillId="0" borderId="23" xfId="0" applyNumberFormat="1" applyFont="1" applyFill="1" applyBorder="1" applyAlignment="1">
      <alignment horizontal="right" vertical="center" wrapText="1" indent="1"/>
    </xf>
    <xf numFmtId="3" fontId="16" fillId="0" borderId="24" xfId="0" applyNumberFormat="1" applyFont="1" applyFill="1" applyBorder="1" applyAlignment="1">
      <alignment horizontal="right" vertical="center" wrapText="1" indent="1"/>
    </xf>
    <xf numFmtId="3" fontId="10" fillId="0" borderId="22" xfId="0" applyNumberFormat="1" applyFont="1" applyFill="1" applyBorder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 applyAlignment="1">
      <alignment horizontal="right" vertical="center" wrapText="1" indent="1"/>
    </xf>
    <xf numFmtId="3" fontId="10" fillId="0" borderId="0" xfId="0" applyNumberFormat="1" applyFont="1" applyFill="1" applyBorder="1" applyAlignment="1">
      <alignment horizontal="right" vertical="center" wrapText="1" indent="1"/>
    </xf>
    <xf numFmtId="3" fontId="16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0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 vertical="center" wrapText="1" indent="1"/>
    </xf>
    <xf numFmtId="3" fontId="10" fillId="0" borderId="26" xfId="0" applyNumberFormat="1" applyFont="1" applyFill="1" applyBorder="1" applyAlignment="1">
      <alignment horizontal="right" vertical="center" wrapText="1" indent="1"/>
    </xf>
    <xf numFmtId="3" fontId="10" fillId="0" borderId="27" xfId="0" applyNumberFormat="1" applyFont="1" applyFill="1" applyBorder="1" applyAlignment="1">
      <alignment horizontal="right" vertical="center" wrapText="1" indent="1"/>
    </xf>
    <xf numFmtId="0" fontId="7" fillId="0" borderId="16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17" fillId="0" borderId="16" xfId="0" applyFont="1" applyFill="1" applyBorder="1" applyAlignment="1">
      <alignment/>
    </xf>
    <xf numFmtId="0" fontId="17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3" fontId="10" fillId="0" borderId="25" xfId="0" applyNumberFormat="1" applyFont="1" applyFill="1" applyBorder="1" applyAlignment="1">
      <alignment horizontal="right" vertical="center" wrapText="1" indent="1"/>
    </xf>
    <xf numFmtId="0" fontId="7" fillId="0" borderId="10" xfId="0" applyFont="1" applyFill="1" applyBorder="1" applyAlignment="1">
      <alignment/>
    </xf>
    <xf numFmtId="3" fontId="10" fillId="0" borderId="30" xfId="0" applyNumberFormat="1" applyFont="1" applyFill="1" applyBorder="1" applyAlignment="1">
      <alignment horizontal="right" vertical="center" wrapText="1" indent="1"/>
    </xf>
    <xf numFmtId="3" fontId="10" fillId="0" borderId="31" xfId="0" applyNumberFormat="1" applyFont="1" applyFill="1" applyBorder="1" applyAlignment="1">
      <alignment horizontal="right" vertical="center" wrapText="1" indent="1"/>
    </xf>
    <xf numFmtId="3" fontId="16" fillId="0" borderId="32" xfId="0" applyNumberFormat="1" applyFont="1" applyFill="1" applyBorder="1" applyAlignment="1">
      <alignment horizontal="right" vertical="center" wrapText="1" indent="1"/>
    </xf>
    <xf numFmtId="0" fontId="18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19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7" fillId="0" borderId="33" xfId="0" applyFont="1" applyFill="1" applyBorder="1" applyAlignment="1">
      <alignment/>
    </xf>
    <xf numFmtId="3" fontId="10" fillId="0" borderId="18" xfId="0" applyNumberFormat="1" applyFont="1" applyFill="1" applyBorder="1" applyAlignment="1">
      <alignment horizontal="right" vertical="center" wrapText="1" indent="1"/>
    </xf>
    <xf numFmtId="3" fontId="10" fillId="0" borderId="31" xfId="0" applyNumberFormat="1" applyFont="1" applyFill="1" applyBorder="1" applyAlignment="1">
      <alignment horizontal="right" vertical="center" wrapText="1" indent="1"/>
    </xf>
    <xf numFmtId="3" fontId="10" fillId="0" borderId="34" xfId="0" applyNumberFormat="1" applyFont="1" applyFill="1" applyBorder="1" applyAlignment="1">
      <alignment horizontal="right" vertical="center" wrapText="1" indent="1"/>
    </xf>
    <xf numFmtId="3" fontId="16" fillId="0" borderId="10" xfId="0" applyNumberFormat="1" applyFont="1" applyFill="1" applyBorder="1" applyAlignment="1">
      <alignment horizontal="right" vertical="center" wrapText="1" indent="1"/>
    </xf>
    <xf numFmtId="3" fontId="10" fillId="0" borderId="21" xfId="0" applyNumberFormat="1" applyFont="1" applyFill="1" applyBorder="1" applyAlignment="1">
      <alignment horizontal="right" vertical="center" wrapText="1" indent="1"/>
    </xf>
    <xf numFmtId="3" fontId="16" fillId="0" borderId="19" xfId="0" applyNumberFormat="1" applyFont="1" applyFill="1" applyBorder="1" applyAlignment="1">
      <alignment horizontal="right" vertical="center" wrapText="1" indent="1"/>
    </xf>
    <xf numFmtId="3" fontId="10" fillId="0" borderId="32" xfId="0" applyNumberFormat="1" applyFont="1" applyFill="1" applyBorder="1" applyAlignment="1">
      <alignment horizontal="right" vertical="center" wrapText="1" indent="1"/>
    </xf>
    <xf numFmtId="3" fontId="10" fillId="0" borderId="32" xfId="0" applyNumberFormat="1" applyFont="1" applyFill="1" applyBorder="1" applyAlignment="1">
      <alignment horizontal="right" vertical="center" wrapText="1" indent="1"/>
    </xf>
    <xf numFmtId="3" fontId="10" fillId="0" borderId="33" xfId="0" applyNumberFormat="1" applyFont="1" applyFill="1" applyBorder="1" applyAlignment="1">
      <alignment horizontal="right" vertical="center" wrapText="1" indent="1"/>
    </xf>
    <xf numFmtId="3" fontId="10" fillId="0" borderId="21" xfId="0" applyNumberFormat="1" applyFont="1" applyFill="1" applyBorder="1" applyAlignment="1">
      <alignment horizontal="right" vertical="center" wrapText="1" indent="1"/>
    </xf>
    <xf numFmtId="0" fontId="5" fillId="0" borderId="35" xfId="51" applyFont="1" applyFill="1" applyBorder="1" applyAlignment="1">
      <alignment horizontal="center" wrapText="1" shrinkToFit="1"/>
      <protection/>
    </xf>
    <xf numFmtId="0" fontId="5" fillId="0" borderId="36" xfId="51" applyFont="1" applyFill="1" applyBorder="1" applyAlignment="1">
      <alignment horizontal="center" wrapText="1" shrinkToFit="1"/>
      <protection/>
    </xf>
    <xf numFmtId="0" fontId="5" fillId="0" borderId="36" xfId="51" applyFont="1" applyFill="1" applyBorder="1" applyAlignment="1">
      <alignment horizontal="center" wrapText="1"/>
      <protection/>
    </xf>
    <xf numFmtId="0" fontId="5" fillId="0" borderId="37" xfId="51" applyFont="1" applyFill="1" applyBorder="1" applyAlignment="1">
      <alignment horizontal="center" wrapText="1"/>
      <protection/>
    </xf>
    <xf numFmtId="0" fontId="6" fillId="0" borderId="38" xfId="51" applyFont="1" applyFill="1" applyBorder="1" applyAlignment="1">
      <alignment horizontal="left" vertical="center"/>
      <protection/>
    </xf>
    <xf numFmtId="0" fontId="5" fillId="0" borderId="39" xfId="51" applyFont="1" applyFill="1" applyBorder="1" applyAlignment="1">
      <alignment horizontal="center" vertical="center"/>
      <protection/>
    </xf>
    <xf numFmtId="3" fontId="10" fillId="0" borderId="33" xfId="0" applyNumberFormat="1" applyFont="1" applyFill="1" applyBorder="1" applyAlignment="1">
      <alignment horizontal="right" vertical="center" wrapText="1" indent="1"/>
    </xf>
    <xf numFmtId="3" fontId="7" fillId="0" borderId="0" xfId="0" applyNumberFormat="1" applyFont="1" applyFill="1" applyBorder="1" applyAlignment="1">
      <alignment horizontal="right" vertical="center" wrapText="1" indent="1"/>
    </xf>
    <xf numFmtId="0" fontId="13" fillId="0" borderId="0" xfId="0" applyFont="1" applyBorder="1" applyAlignment="1">
      <alignment/>
    </xf>
    <xf numFmtId="0" fontId="7" fillId="0" borderId="31" xfId="0" applyFont="1" applyFill="1" applyBorder="1" applyAlignment="1">
      <alignment/>
    </xf>
    <xf numFmtId="3" fontId="6" fillId="0" borderId="32" xfId="0" applyNumberFormat="1" applyFont="1" applyFill="1" applyBorder="1" applyAlignment="1" applyProtection="1">
      <alignment/>
      <protection locked="0"/>
    </xf>
    <xf numFmtId="0" fontId="7" fillId="0" borderId="18" xfId="0" applyFont="1" applyFill="1" applyBorder="1" applyAlignment="1">
      <alignment/>
    </xf>
    <xf numFmtId="0" fontId="7" fillId="0" borderId="34" xfId="0" applyFont="1" applyFill="1" applyBorder="1" applyAlignment="1">
      <alignment/>
    </xf>
    <xf numFmtId="3" fontId="6" fillId="0" borderId="19" xfId="0" applyNumberFormat="1" applyFont="1" applyFill="1" applyBorder="1" applyAlignment="1" applyProtection="1">
      <alignment/>
      <protection locked="0"/>
    </xf>
    <xf numFmtId="3" fontId="6" fillId="0" borderId="33" xfId="0" applyNumberFormat="1" applyFont="1" applyFill="1" applyBorder="1" applyAlignment="1" applyProtection="1">
      <alignment/>
      <protection locked="0"/>
    </xf>
    <xf numFmtId="3" fontId="16" fillId="0" borderId="40" xfId="0" applyNumberFormat="1" applyFont="1" applyFill="1" applyBorder="1" applyAlignment="1">
      <alignment horizontal="right" vertical="center" wrapText="1" indent="1"/>
    </xf>
    <xf numFmtId="3" fontId="10" fillId="0" borderId="41" xfId="0" applyNumberFormat="1" applyFont="1" applyFill="1" applyBorder="1" applyAlignment="1">
      <alignment horizontal="right" vertical="center" wrapText="1" indent="1"/>
    </xf>
    <xf numFmtId="3" fontId="19" fillId="0" borderId="18" xfId="0" applyNumberFormat="1" applyFont="1" applyFill="1" applyBorder="1" applyAlignment="1">
      <alignment horizontal="right" vertical="center" wrapText="1" indent="1"/>
    </xf>
    <xf numFmtId="3" fontId="19" fillId="0" borderId="31" xfId="0" applyNumberFormat="1" applyFont="1" applyFill="1" applyBorder="1" applyAlignment="1">
      <alignment horizontal="right" vertical="center" wrapText="1" indent="1"/>
    </xf>
    <xf numFmtId="0" fontId="5" fillId="0" borderId="17" xfId="51" applyFont="1" applyFill="1" applyBorder="1" applyAlignment="1">
      <alignment horizontal="center" vertical="center" wrapText="1"/>
      <protection/>
    </xf>
    <xf numFmtId="0" fontId="6" fillId="0" borderId="42" xfId="51" applyFont="1" applyFill="1" applyBorder="1" applyAlignment="1">
      <alignment horizontal="center" vertical="center"/>
      <protection/>
    </xf>
    <xf numFmtId="0" fontId="5" fillId="0" borderId="43" xfId="51" applyFont="1" applyFill="1" applyBorder="1" applyAlignment="1">
      <alignment horizontal="center" wrapText="1"/>
      <protection/>
    </xf>
    <xf numFmtId="0" fontId="6" fillId="0" borderId="44" xfId="51" applyFont="1" applyFill="1" applyBorder="1" applyAlignment="1">
      <alignment horizontal="center" wrapText="1"/>
      <protection/>
    </xf>
    <xf numFmtId="0" fontId="5" fillId="0" borderId="44" xfId="51" applyFont="1" applyFill="1" applyBorder="1" applyAlignment="1">
      <alignment horizontal="center" wrapText="1"/>
      <protection/>
    </xf>
    <xf numFmtId="0" fontId="6" fillId="0" borderId="45" xfId="51" applyFont="1" applyFill="1" applyBorder="1" applyAlignment="1">
      <alignment horizontal="center" wrapText="1"/>
      <protection/>
    </xf>
    <xf numFmtId="3" fontId="10" fillId="0" borderId="39" xfId="0" applyNumberFormat="1" applyFont="1" applyFill="1" applyBorder="1" applyAlignment="1">
      <alignment horizontal="right" vertical="center" wrapText="1" inden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6"/>
  <sheetViews>
    <sheetView tabSelected="1" zoomScalePageLayoutView="0" workbookViewId="0" topLeftCell="A1">
      <selection activeCell="K49" sqref="K49"/>
    </sheetView>
  </sheetViews>
  <sheetFormatPr defaultColWidth="11.421875" defaultRowHeight="15"/>
  <cols>
    <col min="1" max="1" width="46.421875" style="0" customWidth="1"/>
    <col min="2" max="2" width="15.28125" style="0" customWidth="1"/>
    <col min="3" max="3" width="19.00390625" style="0" customWidth="1"/>
    <col min="4" max="4" width="10.7109375" style="0" customWidth="1"/>
    <col min="5" max="5" width="13.7109375" style="0" customWidth="1"/>
    <col min="6" max="6" width="18.00390625" style="0" customWidth="1"/>
    <col min="7" max="7" width="13.28125" style="0" customWidth="1"/>
    <col min="8" max="8" width="15.00390625" style="0" customWidth="1"/>
    <col min="9" max="9" width="19.7109375" style="0" customWidth="1"/>
    <col min="10" max="10" width="12.28125" style="0" customWidth="1"/>
  </cols>
  <sheetData>
    <row r="1" ht="15">
      <c r="A1" s="61" t="s">
        <v>58</v>
      </c>
    </row>
    <row r="2" ht="15.75">
      <c r="A2" s="1"/>
    </row>
    <row r="3" spans="1:10" ht="15.75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5.75" customHeight="1">
      <c r="A4" s="96"/>
      <c r="B4" s="98" t="s">
        <v>0</v>
      </c>
      <c r="C4" s="99"/>
      <c r="D4" s="99"/>
      <c r="E4" s="100" t="s">
        <v>1</v>
      </c>
      <c r="F4" s="99"/>
      <c r="G4" s="99"/>
      <c r="H4" s="100" t="s">
        <v>2</v>
      </c>
      <c r="I4" s="99"/>
      <c r="J4" s="101"/>
    </row>
    <row r="5" spans="1:10" ht="15.75" customHeight="1">
      <c r="A5" s="97"/>
      <c r="B5" s="36" t="s">
        <v>29</v>
      </c>
      <c r="C5" s="17" t="s">
        <v>30</v>
      </c>
      <c r="D5" s="18" t="s">
        <v>3</v>
      </c>
      <c r="E5" s="17" t="s">
        <v>29</v>
      </c>
      <c r="F5" s="17" t="s">
        <v>30</v>
      </c>
      <c r="G5" s="18" t="s">
        <v>3</v>
      </c>
      <c r="H5" s="17" t="s">
        <v>29</v>
      </c>
      <c r="I5" s="17" t="s">
        <v>30</v>
      </c>
      <c r="J5" s="15" t="s">
        <v>3</v>
      </c>
    </row>
    <row r="6" spans="1:10" ht="15.75" thickBot="1">
      <c r="A6" s="24"/>
      <c r="B6" s="77"/>
      <c r="C6" s="78"/>
      <c r="D6" s="79"/>
      <c r="E6" s="78"/>
      <c r="F6" s="78"/>
      <c r="G6" s="79"/>
      <c r="H6" s="78"/>
      <c r="I6" s="78"/>
      <c r="J6" s="80"/>
    </row>
    <row r="7" spans="1:10" s="7" customFormat="1" ht="15.75" customHeight="1" thickBot="1">
      <c r="A7" s="82" t="s">
        <v>19</v>
      </c>
      <c r="B7" s="67">
        <v>11776</v>
      </c>
      <c r="C7" s="68">
        <v>780</v>
      </c>
      <c r="D7" s="68">
        <v>12556</v>
      </c>
      <c r="E7" s="68">
        <f>SUM(E8:E16)</f>
        <v>53</v>
      </c>
      <c r="F7" s="68">
        <v>0</v>
      </c>
      <c r="G7" s="68">
        <v>53</v>
      </c>
      <c r="H7" s="68">
        <v>11829</v>
      </c>
      <c r="I7" s="68">
        <v>780</v>
      </c>
      <c r="J7" s="69">
        <f aca="true" t="shared" si="0" ref="J7:J15">SUM(H7:I7)</f>
        <v>12609</v>
      </c>
    </row>
    <row r="8" spans="1:10" s="6" customFormat="1" ht="15.75" customHeight="1">
      <c r="A8" s="81" t="s">
        <v>41</v>
      </c>
      <c r="B8" s="70">
        <v>17</v>
      </c>
      <c r="C8" s="43"/>
      <c r="D8" s="42">
        <f aca="true" t="shared" si="1" ref="D8:D15">SUM(B8:C8)</f>
        <v>17</v>
      </c>
      <c r="E8" s="43"/>
      <c r="F8" s="43"/>
      <c r="G8" s="42"/>
      <c r="H8" s="43">
        <v>17</v>
      </c>
      <c r="I8" s="43"/>
      <c r="J8" s="76">
        <f t="shared" si="0"/>
        <v>17</v>
      </c>
    </row>
    <row r="9" spans="1:10" s="6" customFormat="1" ht="15.75" customHeight="1">
      <c r="A9" s="20" t="s">
        <v>34</v>
      </c>
      <c r="B9" s="70">
        <v>353</v>
      </c>
      <c r="C9" s="43">
        <v>335</v>
      </c>
      <c r="D9" s="42">
        <f t="shared" si="1"/>
        <v>688</v>
      </c>
      <c r="E9" s="43"/>
      <c r="F9" s="43"/>
      <c r="G9" s="42"/>
      <c r="H9" s="43">
        <v>353</v>
      </c>
      <c r="I9" s="43">
        <v>335</v>
      </c>
      <c r="J9" s="76">
        <f t="shared" si="0"/>
        <v>688</v>
      </c>
    </row>
    <row r="10" spans="1:10" s="7" customFormat="1" ht="15.75" customHeight="1">
      <c r="A10" s="21" t="s">
        <v>33</v>
      </c>
      <c r="B10" s="70"/>
      <c r="C10" s="43">
        <v>24</v>
      </c>
      <c r="D10" s="42">
        <f t="shared" si="1"/>
        <v>24</v>
      </c>
      <c r="E10" s="43"/>
      <c r="F10" s="43"/>
      <c r="G10" s="42"/>
      <c r="H10" s="43"/>
      <c r="I10" s="43">
        <v>24</v>
      </c>
      <c r="J10" s="76">
        <f t="shared" si="0"/>
        <v>24</v>
      </c>
    </row>
    <row r="11" spans="1:10" s="7" customFormat="1" ht="15.75" customHeight="1">
      <c r="A11" s="22" t="s">
        <v>42</v>
      </c>
      <c r="B11" s="70">
        <v>1357</v>
      </c>
      <c r="C11" s="43"/>
      <c r="D11" s="42">
        <f t="shared" si="1"/>
        <v>1357</v>
      </c>
      <c r="E11" s="43"/>
      <c r="F11" s="43"/>
      <c r="G11" s="42"/>
      <c r="H11" s="43">
        <v>1357</v>
      </c>
      <c r="I11" s="43"/>
      <c r="J11" s="76">
        <f t="shared" si="0"/>
        <v>1357</v>
      </c>
    </row>
    <row r="12" spans="1:10" s="7" customFormat="1" ht="15.75" customHeight="1">
      <c r="A12" s="22" t="s">
        <v>43</v>
      </c>
      <c r="B12" s="70">
        <v>7454</v>
      </c>
      <c r="C12" s="43">
        <v>350</v>
      </c>
      <c r="D12" s="42">
        <f t="shared" si="1"/>
        <v>7804</v>
      </c>
      <c r="E12" s="43">
        <v>53</v>
      </c>
      <c r="F12" s="43"/>
      <c r="G12" s="84">
        <f>SUM(E12:F12)</f>
        <v>53</v>
      </c>
      <c r="H12" s="43">
        <v>7507</v>
      </c>
      <c r="I12" s="43">
        <v>350</v>
      </c>
      <c r="J12" s="76">
        <f t="shared" si="0"/>
        <v>7857</v>
      </c>
    </row>
    <row r="13" spans="1:10" s="7" customFormat="1" ht="15.75" customHeight="1">
      <c r="A13" s="22" t="s">
        <v>46</v>
      </c>
      <c r="B13" s="70">
        <v>132</v>
      </c>
      <c r="C13" s="43"/>
      <c r="D13" s="42">
        <f t="shared" si="1"/>
        <v>132</v>
      </c>
      <c r="E13" s="43"/>
      <c r="F13" s="43"/>
      <c r="G13" s="42"/>
      <c r="H13" s="43">
        <v>132</v>
      </c>
      <c r="I13" s="43"/>
      <c r="J13" s="76">
        <f t="shared" si="0"/>
        <v>132</v>
      </c>
    </row>
    <row r="14" spans="1:10" s="7" customFormat="1" ht="15.75" customHeight="1">
      <c r="A14" s="22" t="s">
        <v>44</v>
      </c>
      <c r="B14" s="70">
        <v>1197</v>
      </c>
      <c r="C14" s="43">
        <v>46</v>
      </c>
      <c r="D14" s="42">
        <v>1243</v>
      </c>
      <c r="E14" s="43"/>
      <c r="F14" s="43"/>
      <c r="G14" s="42"/>
      <c r="H14" s="43">
        <v>1197</v>
      </c>
      <c r="I14" s="43">
        <v>46</v>
      </c>
      <c r="J14" s="76">
        <f t="shared" si="0"/>
        <v>1243</v>
      </c>
    </row>
    <row r="15" spans="1:10" s="7" customFormat="1" ht="15.75" customHeight="1">
      <c r="A15" s="22" t="s">
        <v>45</v>
      </c>
      <c r="B15" s="70">
        <v>8</v>
      </c>
      <c r="C15" s="43"/>
      <c r="D15" s="42">
        <f t="shared" si="1"/>
        <v>8</v>
      </c>
      <c r="E15" s="43"/>
      <c r="F15" s="43"/>
      <c r="G15" s="42"/>
      <c r="H15" s="43">
        <v>8</v>
      </c>
      <c r="I15" s="43"/>
      <c r="J15" s="76">
        <f t="shared" si="0"/>
        <v>8</v>
      </c>
    </row>
    <row r="16" spans="1:10" s="7" customFormat="1" ht="15.75" customHeight="1" thickBot="1">
      <c r="A16" s="23" t="s">
        <v>5</v>
      </c>
      <c r="B16" s="72">
        <v>1257</v>
      </c>
      <c r="C16" s="60">
        <v>25</v>
      </c>
      <c r="D16" s="73">
        <v>1283</v>
      </c>
      <c r="E16" s="60"/>
      <c r="F16" s="60"/>
      <c r="G16" s="73"/>
      <c r="H16" s="60">
        <v>1257</v>
      </c>
      <c r="I16" s="60">
        <v>25</v>
      </c>
      <c r="J16" s="83">
        <v>1283</v>
      </c>
    </row>
    <row r="17" spans="1:10" s="7" customFormat="1" ht="15.75" customHeight="1" thickBot="1">
      <c r="A17" s="13"/>
      <c r="B17" s="57"/>
      <c r="C17" s="46"/>
      <c r="D17" s="46"/>
      <c r="E17" s="46"/>
      <c r="F17" s="46"/>
      <c r="G17" s="46"/>
      <c r="H17" s="46"/>
      <c r="I17" s="46"/>
      <c r="J17" s="37"/>
    </row>
    <row r="18" spans="1:10" s="6" customFormat="1" ht="15.75" customHeight="1">
      <c r="A18" s="26" t="s">
        <v>20</v>
      </c>
      <c r="B18" s="67">
        <v>83872</v>
      </c>
      <c r="C18" s="68">
        <v>140860</v>
      </c>
      <c r="D18" s="68">
        <v>224732</v>
      </c>
      <c r="E18" s="68">
        <v>213120</v>
      </c>
      <c r="F18" s="68">
        <v>435510</v>
      </c>
      <c r="G18" s="68">
        <v>648629</v>
      </c>
      <c r="H18" s="68">
        <v>296992</v>
      </c>
      <c r="I18" s="68">
        <v>576370</v>
      </c>
      <c r="J18" s="69">
        <v>873361</v>
      </c>
    </row>
    <row r="19" spans="1:10" s="7" customFormat="1" ht="15.75" customHeight="1">
      <c r="A19" s="21" t="s">
        <v>31</v>
      </c>
      <c r="B19" s="70"/>
      <c r="C19" s="85"/>
      <c r="D19" s="42"/>
      <c r="E19" s="43"/>
      <c r="F19" s="43">
        <v>59480</v>
      </c>
      <c r="G19" s="44">
        <v>59480</v>
      </c>
      <c r="H19" s="43"/>
      <c r="I19" s="43">
        <v>59480</v>
      </c>
      <c r="J19" s="71">
        <v>59480</v>
      </c>
    </row>
    <row r="20" spans="1:10" s="7" customFormat="1" ht="15.75" customHeight="1">
      <c r="A20" s="21" t="s">
        <v>39</v>
      </c>
      <c r="B20" s="70">
        <v>188</v>
      </c>
      <c r="C20" s="43">
        <v>333</v>
      </c>
      <c r="D20" s="42">
        <f>SUM(B20+C20)</f>
        <v>521</v>
      </c>
      <c r="E20" s="43"/>
      <c r="F20" s="43"/>
      <c r="G20" s="44"/>
      <c r="H20" s="43">
        <v>188</v>
      </c>
      <c r="I20" s="43">
        <v>333</v>
      </c>
      <c r="J20" s="71">
        <v>521</v>
      </c>
    </row>
    <row r="21" spans="1:10" s="7" customFormat="1" ht="15.75" customHeight="1">
      <c r="A21" s="21" t="s">
        <v>6</v>
      </c>
      <c r="B21" s="70"/>
      <c r="C21" s="43">
        <v>83363</v>
      </c>
      <c r="D21" s="42">
        <v>83364</v>
      </c>
      <c r="E21" s="43">
        <v>40741</v>
      </c>
      <c r="F21" s="43">
        <v>234855</v>
      </c>
      <c r="G21" s="44">
        <v>275596</v>
      </c>
      <c r="H21" s="43">
        <v>40742</v>
      </c>
      <c r="I21" s="43">
        <v>318218</v>
      </c>
      <c r="J21" s="71">
        <v>358960</v>
      </c>
    </row>
    <row r="22" spans="1:10" s="7" customFormat="1" ht="15.75" customHeight="1">
      <c r="A22" s="27" t="s">
        <v>47</v>
      </c>
      <c r="B22" s="70">
        <v>56042</v>
      </c>
      <c r="C22" s="43">
        <v>56686</v>
      </c>
      <c r="D22" s="42">
        <v>112729</v>
      </c>
      <c r="E22" s="43">
        <v>172135</v>
      </c>
      <c r="F22" s="43">
        <v>131488</v>
      </c>
      <c r="G22" s="44">
        <v>303623</v>
      </c>
      <c r="H22" s="43">
        <v>228177</v>
      </c>
      <c r="I22" s="43">
        <v>188175</v>
      </c>
      <c r="J22" s="71">
        <v>416352</v>
      </c>
    </row>
    <row r="23" spans="1:10" s="7" customFormat="1" ht="15.75" customHeight="1" thickBot="1">
      <c r="A23" s="28" t="s">
        <v>48</v>
      </c>
      <c r="B23" s="72">
        <v>27641</v>
      </c>
      <c r="C23" s="60">
        <v>477</v>
      </c>
      <c r="D23" s="73">
        <f>SUM(B23+C23)</f>
        <v>28118</v>
      </c>
      <c r="E23" s="60">
        <v>244</v>
      </c>
      <c r="F23" s="60">
        <v>9687</v>
      </c>
      <c r="G23" s="74">
        <v>9931</v>
      </c>
      <c r="H23" s="60">
        <v>27885</v>
      </c>
      <c r="I23" s="60">
        <v>10165</v>
      </c>
      <c r="J23" s="75">
        <v>38049</v>
      </c>
    </row>
    <row r="24" spans="1:10" ht="15.75" customHeight="1" thickBot="1">
      <c r="A24" s="12"/>
      <c r="B24" s="64"/>
      <c r="C24" s="65"/>
      <c r="D24" s="65"/>
      <c r="E24" s="65"/>
      <c r="F24" s="65"/>
      <c r="G24" s="65"/>
      <c r="H24" s="65"/>
      <c r="I24" s="65"/>
      <c r="J24" s="66"/>
    </row>
    <row r="25" spans="1:10" s="3" customFormat="1" ht="15.75" customHeight="1">
      <c r="A25" s="29" t="s">
        <v>24</v>
      </c>
      <c r="B25" s="48">
        <v>10531</v>
      </c>
      <c r="C25" s="42">
        <v>648</v>
      </c>
      <c r="D25" s="42">
        <v>11180</v>
      </c>
      <c r="E25" s="42">
        <v>10926</v>
      </c>
      <c r="F25" s="42"/>
      <c r="G25" s="42">
        <v>10926</v>
      </c>
      <c r="H25" s="42">
        <v>21457</v>
      </c>
      <c r="I25" s="42">
        <v>648</v>
      </c>
      <c r="J25" s="49">
        <v>22105</v>
      </c>
    </row>
    <row r="26" spans="1:10" s="3" customFormat="1" ht="15.75" customHeight="1">
      <c r="A26" s="30" t="s">
        <v>35</v>
      </c>
      <c r="B26" s="39">
        <v>999</v>
      </c>
      <c r="C26" s="43"/>
      <c r="D26" s="44">
        <v>1000</v>
      </c>
      <c r="E26" s="43"/>
      <c r="F26" s="43"/>
      <c r="G26" s="44"/>
      <c r="H26" s="43">
        <v>999</v>
      </c>
      <c r="I26" s="43">
        <v>0</v>
      </c>
      <c r="J26" s="41">
        <v>1000</v>
      </c>
    </row>
    <row r="27" spans="1:10" ht="15.75" customHeight="1" thickBot="1">
      <c r="A27" s="28" t="s">
        <v>7</v>
      </c>
      <c r="B27" s="40">
        <v>9592</v>
      </c>
      <c r="C27" s="43">
        <v>648</v>
      </c>
      <c r="D27" s="44">
        <v>10180</v>
      </c>
      <c r="E27" s="43">
        <v>10926</v>
      </c>
      <c r="F27" s="43"/>
      <c r="G27" s="44">
        <v>10926</v>
      </c>
      <c r="H27" s="43">
        <v>20458</v>
      </c>
      <c r="I27" s="43">
        <v>648</v>
      </c>
      <c r="J27" s="47">
        <v>21105</v>
      </c>
    </row>
    <row r="28" spans="1:10" s="5" customFormat="1" ht="15.75" customHeight="1" thickBot="1">
      <c r="A28" s="14"/>
      <c r="B28" s="53"/>
      <c r="C28" s="54"/>
      <c r="D28" s="54"/>
      <c r="E28" s="54"/>
      <c r="F28" s="54"/>
      <c r="G28" s="54"/>
      <c r="H28" s="54"/>
      <c r="I28" s="54"/>
      <c r="J28" s="55"/>
    </row>
    <row r="29" spans="1:10" s="3" customFormat="1" ht="15.75" customHeight="1">
      <c r="A29" s="26" t="s">
        <v>25</v>
      </c>
      <c r="B29" s="48">
        <v>6185</v>
      </c>
      <c r="C29" s="42">
        <v>36188</v>
      </c>
      <c r="D29" s="42">
        <v>42374</v>
      </c>
      <c r="E29" s="42">
        <v>6381</v>
      </c>
      <c r="F29" s="42">
        <v>333909</v>
      </c>
      <c r="G29" s="42">
        <v>340290</v>
      </c>
      <c r="H29" s="42">
        <v>12566</v>
      </c>
      <c r="I29" s="42">
        <v>370098</v>
      </c>
      <c r="J29" s="49">
        <v>382664</v>
      </c>
    </row>
    <row r="30" spans="1:10" s="3" customFormat="1" ht="15.75" customHeight="1">
      <c r="A30" s="31" t="s">
        <v>36</v>
      </c>
      <c r="B30" s="39"/>
      <c r="C30" s="43"/>
      <c r="D30" s="44"/>
      <c r="E30" s="43"/>
      <c r="F30" s="43"/>
      <c r="G30" s="42"/>
      <c r="H30" s="45"/>
      <c r="I30" s="45"/>
      <c r="J30" s="38"/>
    </row>
    <row r="31" spans="1:10" ht="15.75" customHeight="1">
      <c r="A31" s="21" t="s">
        <v>8</v>
      </c>
      <c r="B31" s="39">
        <v>5</v>
      </c>
      <c r="C31" s="43"/>
      <c r="D31" s="44">
        <v>5</v>
      </c>
      <c r="E31" s="43"/>
      <c r="F31" s="43">
        <v>14477</v>
      </c>
      <c r="G31" s="42">
        <v>14477</v>
      </c>
      <c r="H31" s="45">
        <v>5</v>
      </c>
      <c r="I31" s="45">
        <v>14477</v>
      </c>
      <c r="J31" s="38">
        <v>14483</v>
      </c>
    </row>
    <row r="32" spans="1:10" ht="15.75" customHeight="1" thickBot="1">
      <c r="A32" s="28" t="s">
        <v>9</v>
      </c>
      <c r="B32" s="40">
        <v>6180</v>
      </c>
      <c r="C32" s="43">
        <v>36188</v>
      </c>
      <c r="D32" s="44">
        <v>42368</v>
      </c>
      <c r="E32" s="43">
        <v>6381</v>
      </c>
      <c r="F32" s="43">
        <v>319432</v>
      </c>
      <c r="G32" s="42">
        <v>325813</v>
      </c>
      <c r="H32" s="45">
        <v>12561</v>
      </c>
      <c r="I32" s="45">
        <v>355620</v>
      </c>
      <c r="J32" s="56">
        <v>368181</v>
      </c>
    </row>
    <row r="33" spans="1:10" ht="15.75" customHeight="1" thickBot="1">
      <c r="A33" s="12"/>
      <c r="B33" s="88"/>
      <c r="C33" s="86"/>
      <c r="D33" s="86"/>
      <c r="E33" s="86"/>
      <c r="F33" s="86"/>
      <c r="G33" s="86"/>
      <c r="H33" s="86"/>
      <c r="I33" s="86"/>
      <c r="J33" s="89"/>
    </row>
    <row r="34" spans="1:10" s="3" customFormat="1" ht="15.75" customHeight="1">
      <c r="A34" s="32" t="s">
        <v>26</v>
      </c>
      <c r="B34" s="94">
        <v>71253</v>
      </c>
      <c r="C34" s="95">
        <v>34271</v>
      </c>
      <c r="D34" s="59">
        <v>105524</v>
      </c>
      <c r="E34" s="95">
        <v>67</v>
      </c>
      <c r="F34" s="95">
        <v>79805</v>
      </c>
      <c r="G34" s="68">
        <v>79873</v>
      </c>
      <c r="H34" s="95">
        <v>71321</v>
      </c>
      <c r="I34" s="95">
        <v>114077</v>
      </c>
      <c r="J34" s="69">
        <v>185397</v>
      </c>
    </row>
    <row r="35" spans="1:11" ht="15.75" customHeight="1" thickBot="1">
      <c r="A35" s="33" t="s">
        <v>10</v>
      </c>
      <c r="B35" s="92">
        <v>71253</v>
      </c>
      <c r="C35" s="60">
        <v>34271</v>
      </c>
      <c r="D35" s="74">
        <v>105524</v>
      </c>
      <c r="E35" s="60">
        <v>67</v>
      </c>
      <c r="F35" s="60">
        <v>79805</v>
      </c>
      <c r="G35" s="74">
        <v>79873</v>
      </c>
      <c r="H35" s="60">
        <v>71321</v>
      </c>
      <c r="I35" s="60">
        <v>114077</v>
      </c>
      <c r="J35" s="93">
        <v>185397</v>
      </c>
      <c r="K35" s="43"/>
    </row>
    <row r="36" spans="1:10" ht="15.75" customHeight="1" thickBot="1">
      <c r="A36" s="12"/>
      <c r="B36" s="90"/>
      <c r="C36" s="87"/>
      <c r="D36" s="87"/>
      <c r="E36" s="87"/>
      <c r="F36" s="87"/>
      <c r="G36" s="87"/>
      <c r="H36" s="87"/>
      <c r="I36" s="87"/>
      <c r="J36" s="91"/>
    </row>
    <row r="37" spans="1:10" s="3" customFormat="1" ht="15.75" customHeight="1">
      <c r="A37" s="34" t="s">
        <v>27</v>
      </c>
      <c r="B37" s="48">
        <v>55753</v>
      </c>
      <c r="C37" s="42">
        <v>2276</v>
      </c>
      <c r="D37" s="42">
        <v>58028</v>
      </c>
      <c r="E37" s="42">
        <v>251279</v>
      </c>
      <c r="F37" s="42">
        <v>40941</v>
      </c>
      <c r="G37" s="42">
        <v>292220</v>
      </c>
      <c r="H37" s="42">
        <v>307032</v>
      </c>
      <c r="I37" s="42">
        <v>43217</v>
      </c>
      <c r="J37" s="49">
        <v>350249</v>
      </c>
    </row>
    <row r="38" spans="1:10" s="3" customFormat="1" ht="15.75" customHeight="1">
      <c r="A38" s="35" t="s">
        <v>37</v>
      </c>
      <c r="B38" s="39">
        <v>140</v>
      </c>
      <c r="C38" s="43">
        <v>1377</v>
      </c>
      <c r="D38" s="44">
        <v>1517</v>
      </c>
      <c r="E38" s="43"/>
      <c r="F38" s="43"/>
      <c r="G38" s="44"/>
      <c r="H38" s="43">
        <v>140</v>
      </c>
      <c r="I38" s="43">
        <v>1377</v>
      </c>
      <c r="J38" s="41">
        <v>1517</v>
      </c>
    </row>
    <row r="39" spans="1:10" ht="15.75" customHeight="1">
      <c r="A39" s="12" t="s">
        <v>11</v>
      </c>
      <c r="B39" s="39">
        <v>19607</v>
      </c>
      <c r="C39" s="43">
        <v>25</v>
      </c>
      <c r="D39" s="44">
        <v>19632</v>
      </c>
      <c r="E39" s="43">
        <v>228892</v>
      </c>
      <c r="F39" s="43">
        <v>33070</v>
      </c>
      <c r="G39" s="44">
        <v>261962</v>
      </c>
      <c r="H39" s="43">
        <v>248499</v>
      </c>
      <c r="I39" s="43">
        <v>33095</v>
      </c>
      <c r="J39" s="41">
        <v>281594</v>
      </c>
    </row>
    <row r="40" spans="1:10" ht="15.75" customHeight="1" thickBot="1">
      <c r="A40" s="33" t="s">
        <v>49</v>
      </c>
      <c r="B40" s="40">
        <v>36005</v>
      </c>
      <c r="C40" s="43">
        <v>874</v>
      </c>
      <c r="D40" s="44">
        <v>36879</v>
      </c>
      <c r="E40" s="43">
        <v>22387</v>
      </c>
      <c r="F40" s="43">
        <v>7871</v>
      </c>
      <c r="G40" s="44">
        <v>30258</v>
      </c>
      <c r="H40" s="43">
        <v>58392</v>
      </c>
      <c r="I40" s="43">
        <v>8745</v>
      </c>
      <c r="J40" s="47">
        <v>67137</v>
      </c>
    </row>
    <row r="41" spans="1:10" ht="15.75" customHeight="1" thickBot="1">
      <c r="A41" s="12"/>
      <c r="B41" s="50"/>
      <c r="C41" s="51"/>
      <c r="D41" s="51"/>
      <c r="E41" s="51"/>
      <c r="F41" s="51"/>
      <c r="G41" s="51"/>
      <c r="H41" s="51"/>
      <c r="I41" s="51"/>
      <c r="J41" s="52"/>
    </row>
    <row r="42" spans="1:10" s="3" customFormat="1" ht="15.75" customHeight="1">
      <c r="A42" s="26" t="s">
        <v>21</v>
      </c>
      <c r="B42" s="48">
        <v>372463</v>
      </c>
      <c r="C42" s="42">
        <v>28757</v>
      </c>
      <c r="D42" s="42">
        <v>401219</v>
      </c>
      <c r="E42" s="42">
        <v>211004</v>
      </c>
      <c r="F42" s="42">
        <v>781003</v>
      </c>
      <c r="G42" s="42">
        <v>992007</v>
      </c>
      <c r="H42" s="42">
        <v>583467</v>
      </c>
      <c r="I42" s="42">
        <v>809759</v>
      </c>
      <c r="J42" s="49">
        <v>1393226</v>
      </c>
    </row>
    <row r="43" spans="1:10" ht="15.75" customHeight="1">
      <c r="A43" s="21" t="s">
        <v>50</v>
      </c>
      <c r="B43" s="39">
        <v>22615</v>
      </c>
      <c r="C43" s="43">
        <v>7</v>
      </c>
      <c r="D43" s="44">
        <v>22622</v>
      </c>
      <c r="E43" s="43">
        <v>163193</v>
      </c>
      <c r="F43" s="43">
        <v>357270</v>
      </c>
      <c r="G43" s="44">
        <v>520463</v>
      </c>
      <c r="H43" s="43">
        <v>185807</v>
      </c>
      <c r="I43" s="43">
        <v>357277</v>
      </c>
      <c r="J43" s="41">
        <v>543084</v>
      </c>
    </row>
    <row r="44" spans="1:10" ht="15.75" customHeight="1">
      <c r="A44" s="21" t="s">
        <v>38</v>
      </c>
      <c r="B44" s="39">
        <v>267</v>
      </c>
      <c r="C44" s="43"/>
      <c r="D44" s="44">
        <v>267</v>
      </c>
      <c r="E44" s="43"/>
      <c r="F44" s="43"/>
      <c r="G44" s="44"/>
      <c r="H44" s="43">
        <v>267</v>
      </c>
      <c r="I44" s="43"/>
      <c r="J44" s="41">
        <v>267</v>
      </c>
    </row>
    <row r="45" spans="1:10" s="3" customFormat="1" ht="15.75" customHeight="1">
      <c r="A45" s="21" t="s">
        <v>12</v>
      </c>
      <c r="B45" s="39">
        <v>22488</v>
      </c>
      <c r="C45" s="43">
        <v>16077</v>
      </c>
      <c r="D45" s="44">
        <v>38565</v>
      </c>
      <c r="E45" s="43"/>
      <c r="F45" s="43">
        <v>12592</v>
      </c>
      <c r="G45" s="44">
        <v>12592</v>
      </c>
      <c r="H45" s="43">
        <v>22488</v>
      </c>
      <c r="I45" s="43">
        <v>28669</v>
      </c>
      <c r="J45" s="41">
        <v>51158</v>
      </c>
    </row>
    <row r="46" spans="1:10" ht="15.75" customHeight="1">
      <c r="A46" s="21" t="s">
        <v>51</v>
      </c>
      <c r="B46" s="39">
        <v>83049</v>
      </c>
      <c r="C46" s="43">
        <v>2345</v>
      </c>
      <c r="D46" s="44">
        <v>85394</v>
      </c>
      <c r="E46" s="43">
        <v>3804</v>
      </c>
      <c r="F46" s="43"/>
      <c r="G46" s="44">
        <v>3804</v>
      </c>
      <c r="H46" s="43">
        <v>86853</v>
      </c>
      <c r="I46" s="43">
        <v>2345</v>
      </c>
      <c r="J46" s="41">
        <v>89197</v>
      </c>
    </row>
    <row r="47" spans="1:10" ht="15.75" customHeight="1">
      <c r="A47" s="21" t="s">
        <v>13</v>
      </c>
      <c r="B47" s="39">
        <v>18511</v>
      </c>
      <c r="C47" s="43">
        <v>68</v>
      </c>
      <c r="D47" s="44">
        <v>18579</v>
      </c>
      <c r="E47" s="43">
        <v>42</v>
      </c>
      <c r="F47" s="43">
        <v>2408</v>
      </c>
      <c r="G47" s="44">
        <v>2450</v>
      </c>
      <c r="H47" s="43">
        <v>18553</v>
      </c>
      <c r="I47" s="43">
        <v>2476</v>
      </c>
      <c r="J47" s="41">
        <v>21029</v>
      </c>
    </row>
    <row r="48" spans="1:10" ht="15.75" customHeight="1">
      <c r="A48" s="21" t="s">
        <v>32</v>
      </c>
      <c r="B48" s="39">
        <v>7141</v>
      </c>
      <c r="C48" s="43">
        <v>2099</v>
      </c>
      <c r="D48" s="44">
        <v>9240</v>
      </c>
      <c r="E48" s="43"/>
      <c r="F48" s="43"/>
      <c r="G48" s="44"/>
      <c r="H48" s="43">
        <v>7141</v>
      </c>
      <c r="I48" s="43">
        <v>2099</v>
      </c>
      <c r="J48" s="41">
        <v>9240</v>
      </c>
    </row>
    <row r="49" spans="1:10" ht="15.75" customHeight="1">
      <c r="A49" s="21" t="s">
        <v>52</v>
      </c>
      <c r="B49" s="39">
        <v>25712</v>
      </c>
      <c r="C49" s="43">
        <v>991</v>
      </c>
      <c r="D49" s="44">
        <v>26703</v>
      </c>
      <c r="E49" s="43">
        <v>264</v>
      </c>
      <c r="F49" s="43">
        <v>263284</v>
      </c>
      <c r="G49" s="44">
        <v>263547</v>
      </c>
      <c r="H49" s="43">
        <v>25976</v>
      </c>
      <c r="I49" s="43">
        <v>264275</v>
      </c>
      <c r="J49" s="41">
        <v>290251</v>
      </c>
    </row>
    <row r="50" spans="1:10" ht="15.75" customHeight="1">
      <c r="A50" s="21" t="s">
        <v>53</v>
      </c>
      <c r="B50" s="39">
        <v>145750</v>
      </c>
      <c r="C50" s="43">
        <v>1525</v>
      </c>
      <c r="D50" s="44">
        <v>147275</v>
      </c>
      <c r="E50" s="43">
        <v>412</v>
      </c>
      <c r="F50" s="43">
        <v>6207</v>
      </c>
      <c r="G50" s="44">
        <v>6619</v>
      </c>
      <c r="H50" s="43">
        <v>146162</v>
      </c>
      <c r="I50" s="43">
        <v>7732</v>
      </c>
      <c r="J50" s="41">
        <v>153894</v>
      </c>
    </row>
    <row r="51" spans="1:10" ht="15.75" customHeight="1">
      <c r="A51" s="21" t="s">
        <v>14</v>
      </c>
      <c r="B51" s="39">
        <v>3738</v>
      </c>
      <c r="C51" s="43">
        <v>802</v>
      </c>
      <c r="D51" s="44">
        <v>4540</v>
      </c>
      <c r="E51" s="43"/>
      <c r="F51" s="43">
        <v>4021</v>
      </c>
      <c r="G51" s="44">
        <v>4021</v>
      </c>
      <c r="H51" s="43">
        <v>3738</v>
      </c>
      <c r="I51" s="43">
        <v>4823</v>
      </c>
      <c r="J51" s="41">
        <v>8560</v>
      </c>
    </row>
    <row r="52" spans="1:10" ht="15.75" customHeight="1" thickBot="1">
      <c r="A52" s="28" t="s">
        <v>15</v>
      </c>
      <c r="B52" s="40">
        <v>43191</v>
      </c>
      <c r="C52" s="43">
        <v>4843</v>
      </c>
      <c r="D52" s="44">
        <v>48034</v>
      </c>
      <c r="E52" s="43">
        <v>43290</v>
      </c>
      <c r="F52" s="43">
        <v>135221</v>
      </c>
      <c r="G52" s="44">
        <v>178511</v>
      </c>
      <c r="H52" s="43">
        <v>86481</v>
      </c>
      <c r="I52" s="43">
        <v>140064</v>
      </c>
      <c r="J52" s="47">
        <v>226545</v>
      </c>
    </row>
    <row r="53" spans="1:10" ht="15.75" customHeight="1" thickBot="1">
      <c r="A53" s="12"/>
      <c r="B53" s="50"/>
      <c r="C53" s="51"/>
      <c r="D53" s="51"/>
      <c r="E53" s="51"/>
      <c r="F53" s="51"/>
      <c r="G53" s="51"/>
      <c r="H53" s="51"/>
      <c r="I53" s="51"/>
      <c r="J53" s="52"/>
    </row>
    <row r="54" spans="1:10" s="3" customFormat="1" ht="15.75" customHeight="1">
      <c r="A54" s="26" t="s">
        <v>22</v>
      </c>
      <c r="B54" s="48">
        <v>96170</v>
      </c>
      <c r="C54" s="42">
        <v>37376</v>
      </c>
      <c r="D54" s="42">
        <v>133546</v>
      </c>
      <c r="E54" s="42">
        <v>16305</v>
      </c>
      <c r="F54" s="42">
        <v>32145</v>
      </c>
      <c r="G54" s="42">
        <v>48449</v>
      </c>
      <c r="H54" s="42">
        <v>112475</v>
      </c>
      <c r="I54" s="42">
        <v>69520</v>
      </c>
      <c r="J54" s="49">
        <v>181995</v>
      </c>
    </row>
    <row r="55" spans="1:10" ht="15.75" customHeight="1">
      <c r="A55" s="21" t="s">
        <v>16</v>
      </c>
      <c r="B55" s="39">
        <v>5024</v>
      </c>
      <c r="C55" s="43">
        <v>125</v>
      </c>
      <c r="D55" s="44">
        <v>5149</v>
      </c>
      <c r="E55" s="43">
        <v>5307</v>
      </c>
      <c r="F55" s="43"/>
      <c r="G55" s="44">
        <v>5307</v>
      </c>
      <c r="H55" s="43">
        <v>10331</v>
      </c>
      <c r="I55" s="43">
        <v>125</v>
      </c>
      <c r="J55" s="41">
        <v>10456</v>
      </c>
    </row>
    <row r="56" spans="1:10" ht="15.75" customHeight="1">
      <c r="A56" s="21" t="s">
        <v>17</v>
      </c>
      <c r="B56" s="39">
        <v>7162</v>
      </c>
      <c r="C56" s="43">
        <v>11927</v>
      </c>
      <c r="D56" s="44">
        <v>19089</v>
      </c>
      <c r="E56" s="43">
        <v>13</v>
      </c>
      <c r="F56" s="43"/>
      <c r="G56" s="44">
        <v>13</v>
      </c>
      <c r="H56" s="43">
        <v>7174</v>
      </c>
      <c r="I56" s="43">
        <v>11927</v>
      </c>
      <c r="J56" s="41">
        <v>19101</v>
      </c>
    </row>
    <row r="57" spans="1:10" ht="15.75" customHeight="1">
      <c r="A57" s="21" t="s">
        <v>54</v>
      </c>
      <c r="B57" s="39">
        <v>23390</v>
      </c>
      <c r="C57" s="43">
        <v>4450</v>
      </c>
      <c r="D57" s="44">
        <v>27840</v>
      </c>
      <c r="E57" s="43">
        <v>9739</v>
      </c>
      <c r="F57" s="43">
        <v>1256</v>
      </c>
      <c r="G57" s="44">
        <v>10995</v>
      </c>
      <c r="H57" s="43">
        <v>33129</v>
      </c>
      <c r="I57" s="43">
        <v>5706</v>
      </c>
      <c r="J57" s="41">
        <v>38835</v>
      </c>
    </row>
    <row r="58" spans="1:10" ht="15.75" customHeight="1" thickBot="1">
      <c r="A58" s="28" t="s">
        <v>55</v>
      </c>
      <c r="B58" s="40">
        <v>60595</v>
      </c>
      <c r="C58" s="43">
        <v>20874</v>
      </c>
      <c r="D58" s="44">
        <v>81469</v>
      </c>
      <c r="E58" s="43">
        <v>1246</v>
      </c>
      <c r="F58" s="43">
        <v>30889</v>
      </c>
      <c r="G58" s="44">
        <v>32134</v>
      </c>
      <c r="H58" s="43">
        <v>61841</v>
      </c>
      <c r="I58" s="43">
        <v>51762</v>
      </c>
      <c r="J58" s="47">
        <v>113603</v>
      </c>
    </row>
    <row r="59" spans="1:10" ht="15.75" customHeight="1" thickBot="1">
      <c r="A59" s="12"/>
      <c r="B59" s="50"/>
      <c r="C59" s="51"/>
      <c r="D59" s="51"/>
      <c r="E59" s="51"/>
      <c r="F59" s="51"/>
      <c r="G59" s="51"/>
      <c r="H59" s="51"/>
      <c r="I59" s="51"/>
      <c r="J59" s="52"/>
    </row>
    <row r="60" spans="1:10" s="3" customFormat="1" ht="15.75" customHeight="1">
      <c r="A60" s="26" t="s">
        <v>23</v>
      </c>
      <c r="B60" s="48">
        <v>196018</v>
      </c>
      <c r="C60" s="42">
        <v>184572</v>
      </c>
      <c r="D60" s="42">
        <v>380590</v>
      </c>
      <c r="E60" s="42">
        <v>2115</v>
      </c>
      <c r="F60" s="42">
        <v>1389</v>
      </c>
      <c r="G60" s="42">
        <v>3504</v>
      </c>
      <c r="H60" s="42">
        <v>198133</v>
      </c>
      <c r="I60" s="42">
        <v>185961</v>
      </c>
      <c r="J60" s="49">
        <v>384094</v>
      </c>
    </row>
    <row r="61" spans="1:10" ht="15.75" customHeight="1">
      <c r="A61" s="21" t="s">
        <v>56</v>
      </c>
      <c r="B61" s="39">
        <v>14015</v>
      </c>
      <c r="C61" s="43">
        <v>2428</v>
      </c>
      <c r="D61" s="44">
        <v>16443</v>
      </c>
      <c r="E61" s="43">
        <v>635</v>
      </c>
      <c r="F61" s="43"/>
      <c r="G61" s="44">
        <v>635</v>
      </c>
      <c r="H61" s="43">
        <v>14650</v>
      </c>
      <c r="I61" s="43">
        <v>2428</v>
      </c>
      <c r="J61" s="41">
        <v>17078</v>
      </c>
    </row>
    <row r="62" spans="1:10" ht="15.75" customHeight="1">
      <c r="A62" s="21" t="s">
        <v>18</v>
      </c>
      <c r="B62" s="39">
        <v>32751</v>
      </c>
      <c r="C62" s="43">
        <v>17563</v>
      </c>
      <c r="D62" s="44">
        <v>50314</v>
      </c>
      <c r="E62" s="43"/>
      <c r="F62" s="43"/>
      <c r="G62" s="44"/>
      <c r="H62" s="43">
        <v>32751</v>
      </c>
      <c r="I62" s="43">
        <v>17563</v>
      </c>
      <c r="J62" s="41">
        <v>50314</v>
      </c>
    </row>
    <row r="63" spans="1:10" ht="15.75" customHeight="1">
      <c r="A63" s="21" t="s">
        <v>57</v>
      </c>
      <c r="B63" s="40">
        <v>149252</v>
      </c>
      <c r="C63" s="43">
        <v>164581</v>
      </c>
      <c r="D63" s="44">
        <v>1369749</v>
      </c>
      <c r="E63" s="43">
        <v>1480</v>
      </c>
      <c r="F63" s="43">
        <v>1389</v>
      </c>
      <c r="G63" s="44">
        <v>2869</v>
      </c>
      <c r="H63" s="43">
        <v>150732</v>
      </c>
      <c r="I63" s="43">
        <v>165970</v>
      </c>
      <c r="J63" s="47">
        <v>316702</v>
      </c>
    </row>
    <row r="64" spans="1:13" ht="15.75" customHeight="1" thickBot="1">
      <c r="A64" s="28"/>
      <c r="B64" s="57"/>
      <c r="C64" s="46"/>
      <c r="D64" s="46"/>
      <c r="E64" s="46"/>
      <c r="F64" s="46"/>
      <c r="G64" s="46"/>
      <c r="H64" s="46"/>
      <c r="I64" s="46"/>
      <c r="J64" s="37"/>
      <c r="M64" s="63"/>
    </row>
    <row r="65" spans="1:13" s="3" customFormat="1" ht="15.75" customHeight="1" thickBot="1">
      <c r="A65" s="25" t="s">
        <v>2</v>
      </c>
      <c r="B65" s="58">
        <f>B7+B18+B25+B29+B34+B37+B42+B54+B60</f>
        <v>904021</v>
      </c>
      <c r="C65" s="58">
        <f aca="true" t="shared" si="2" ref="C65:J65">C7+C18+C25+C29+C34+C37+C42+C54+C60</f>
        <v>465728</v>
      </c>
      <c r="D65" s="58">
        <f t="shared" si="2"/>
        <v>1369749</v>
      </c>
      <c r="E65" s="58">
        <f t="shared" si="2"/>
        <v>711250</v>
      </c>
      <c r="F65" s="58">
        <f t="shared" si="2"/>
        <v>1704702</v>
      </c>
      <c r="G65" s="58">
        <f t="shared" si="2"/>
        <v>2415951</v>
      </c>
      <c r="H65" s="58">
        <f t="shared" si="2"/>
        <v>1615272</v>
      </c>
      <c r="I65" s="58">
        <f t="shared" si="2"/>
        <v>2170430</v>
      </c>
      <c r="J65" s="102">
        <f t="shared" si="2"/>
        <v>3785700</v>
      </c>
      <c r="M65" s="62"/>
    </row>
    <row r="66" spans="1:10" ht="1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8" s="16" customFormat="1" ht="15">
      <c r="A67" s="9" t="s">
        <v>40</v>
      </c>
      <c r="B67" s="9"/>
      <c r="C67" s="10"/>
      <c r="D67" s="11"/>
      <c r="E67" s="11"/>
      <c r="F67" s="11"/>
      <c r="G67" s="8"/>
      <c r="H67" s="8"/>
    </row>
    <row r="68" spans="1:8" s="16" customFormat="1" ht="15">
      <c r="A68" s="9"/>
      <c r="B68" s="9"/>
      <c r="C68" s="10"/>
      <c r="D68" s="11"/>
      <c r="E68" s="11"/>
      <c r="F68" s="11"/>
      <c r="G68" s="8"/>
      <c r="H68" s="8"/>
    </row>
    <row r="69" ht="15">
      <c r="A69" s="4" t="s">
        <v>4</v>
      </c>
    </row>
    <row r="71" ht="15">
      <c r="H71" t="s">
        <v>28</v>
      </c>
    </row>
    <row r="78" spans="9:10" ht="15">
      <c r="I78" s="19"/>
      <c r="J78" s="19"/>
    </row>
    <row r="79" spans="9:10" ht="15">
      <c r="I79" s="19"/>
      <c r="J79" s="19"/>
    </row>
    <row r="80" spans="9:10" ht="15">
      <c r="I80" s="19"/>
      <c r="J80" s="19"/>
    </row>
    <row r="81" spans="9:10" ht="15">
      <c r="I81" s="19"/>
      <c r="J81" s="19"/>
    </row>
    <row r="82" spans="9:10" ht="15">
      <c r="I82" s="19"/>
      <c r="J82" s="19"/>
    </row>
    <row r="83" spans="9:10" ht="15">
      <c r="I83" s="19"/>
      <c r="J83" s="19"/>
    </row>
    <row r="84" spans="9:10" ht="15">
      <c r="I84" s="19"/>
      <c r="J84" s="19"/>
    </row>
    <row r="85" spans="9:10" ht="15">
      <c r="I85" s="19"/>
      <c r="J85" s="19"/>
    </row>
    <row r="86" spans="9:10" ht="15">
      <c r="I86" s="19"/>
      <c r="J86" s="19"/>
    </row>
  </sheetData>
  <sheetProtection/>
  <mergeCells count="4">
    <mergeCell ref="A4:A5"/>
    <mergeCell ref="B4:D4"/>
    <mergeCell ref="E4:G4"/>
    <mergeCell ref="H4:J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cp:lastPrinted>2022-02-16T12:32:26Z</cp:lastPrinted>
  <dcterms:created xsi:type="dcterms:W3CDTF">2015-05-14T11:59:27Z</dcterms:created>
  <dcterms:modified xsi:type="dcterms:W3CDTF">2023-11-20T10:11:13Z</dcterms:modified>
  <cp:category/>
  <cp:version/>
  <cp:contentType/>
  <cp:contentStatus/>
</cp:coreProperties>
</file>