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410" windowWidth="19260" windowHeight="8070" tabRatio="541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<sst xmlns="http://schemas.openxmlformats.org/spreadsheetml/2006/main" count="69" uniqueCount="69">
  <si>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TOTALES</t>
  </si>
  <si>
    <t xml:space="preserve">Total 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</si>
  <si>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</si>
  <si>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</si>
  <si>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</si>
  <si>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</si>
  <si>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</si>
  <si>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</si>
  <si>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</si>
  <si>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</si>
  <si>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</si>
  <si>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</si>
  <si>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</si>
  <si>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</si>
  <si>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</si>
  <si>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</si>
  <si>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</si>
  <si>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</si>
  <si>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</si>
  <si>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</si>
  <si>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</si>
  <si>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</si>
  <si>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</si>
  <si>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</si>
  <si>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</si>
  <si>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</si>
  <si>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</si>
  <si>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</si>
  <si>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</si>
  <si>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</si>
  <si>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</si>
  <si>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</si>
  <si>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</si>
  <si>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</si>
  <si>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</si>
  <si>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</si>
  <si>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</si>
  <si>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</si>
  <si>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</si>
  <si>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</si>
  <si>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</si>
  <si>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</si>
  <si>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</si>
  <si>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</si>
  <si>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</si>
  <si>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</si>
  <si>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</si>
  <si>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</si>
  <si>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</si>
  <si>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</si>
  <si>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</si>
  <si>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</si>
  <si>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</si>
  <si>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</si>
  <si>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</si>
  <si>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</si>
  <si>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</si>
  <si>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</si>
  <si>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</si>
  <si>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Agencia Tributaria. Excmo. Ayuntamiento de Sevilla</t>
  </si>
  <si>
    <t>ANTIGÜEDAD</t>
  </si>
  <si>
    <t>0-5 AÑOS</t>
  </si>
  <si>
    <t>6-10 AÑOS</t>
  </si>
  <si>
    <t>11-15 AÑOS</t>
  </si>
  <si>
    <t>16-20 AÑOS</t>
  </si>
  <si>
    <t>21-24 AÑOS</t>
  </si>
  <si>
    <t>25 o MÁS AÑOS</t>
  </si>
  <si>
    <t>8.1.3.  MATRÍCULAS DE VEHÍCULOS POR ANTIGÜEDAD. AÑO 2022</t>
  </si>
  <si>
    <t>SIN DATOS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</si>
</sst>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 quotePrefix="1">
      <alignment horizontal="center"/>
    </xf>
    <xf numFmtId="3" fontId="23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3" fontId="24" fillId="0" borderId="0" xfId="0" applyNumberFormat="1" applyFont="1" applyFill="1" applyBorder="1" applyAlignment="1" applyProtection="1">
      <alignment horizontal="right" vertical="top" wrapText="1"/>
      <protection/>
    </xf>
    <xf numFmtId="3" fontId="23" fillId="0" borderId="11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right"/>
    </xf>
    <xf numFmtId="0" fontId="22" fillId="0" borderId="20" xfId="0" applyFont="1" applyBorder="1" applyAlignment="1">
      <alignment/>
    </xf>
    <xf numFmtId="3" fontId="23" fillId="0" borderId="0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Fill="1" applyBorder="1" applyAlignment="1">
      <alignment/>
    </xf>
    <xf numFmtId="0" fontId="22" fillId="0" borderId="21" xfId="0" applyFont="1" applyBorder="1" applyAlignment="1">
      <alignment/>
    </xf>
    <xf numFmtId="3" fontId="22" fillId="0" borderId="22" xfId="0" applyNumberFormat="1" applyFont="1" applyFill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zoomScalePageLayoutView="0" workbookViewId="0" topLeftCell="A1">
      <selection activeCell="N15" sqref="N15"/>
    </sheetView>
  </sheetViews>
  <sheetFormatPr defaultColWidth="11.00390625" defaultRowHeight="12.75"/>
  <cols>
    <col min="1" max="1" width="3.28125" style="3" customWidth="1"/>
    <col min="2" max="2" width="30.28125" style="3" customWidth="1"/>
    <col min="3" max="3" width="15.57421875" style="3" customWidth="1"/>
    <col min="4" max="4" width="17.28125" style="3" customWidth="1"/>
    <col min="5" max="5" width="15.421875" style="3" customWidth="1"/>
    <col min="6" max="6" width="16.00390625" style="3" customWidth="1"/>
    <col min="7" max="7" width="13.57421875" style="3" customWidth="1"/>
    <col min="8" max="8" width="19.28125" style="3" customWidth="1"/>
    <col min="9" max="9" width="18.421875" style="3" customWidth="1"/>
    <col min="10" max="10" width="11.28125" style="3" customWidth="1"/>
    <col min="11" max="16384" width="11.00390625" style="3" customWidth="1"/>
  </cols>
  <sheetData>
    <row r="1" ht="19.5" customHeight="1">
      <c r="A1" s="6" t="s">
        <v>67</v>
      </c>
    </row>
    <row r="2" ht="16.5" customHeight="1">
      <c r="A2" s="1"/>
    </row>
    <row r="3" spans="1:10" ht="18" customHeight="1">
      <c r="A3" s="18"/>
      <c r="B3" s="19"/>
      <c r="C3" s="20" t="s">
        <v>60</v>
      </c>
      <c r="D3" s="20"/>
      <c r="E3" s="20"/>
      <c r="F3" s="20"/>
      <c r="G3" s="20"/>
      <c r="H3" s="20"/>
      <c r="I3" s="21"/>
      <c r="J3" s="22" t="s">
        <v>0</v>
      </c>
    </row>
    <row r="4" spans="1:10" ht="15" customHeight="1">
      <c r="A4" s="23"/>
      <c r="B4" s="17"/>
      <c r="C4" s="7" t="s">
        <v>61</v>
      </c>
      <c r="D4" s="7" t="s">
        <v>62</v>
      </c>
      <c r="E4" s="7" t="s">
        <v>63</v>
      </c>
      <c r="F4" s="7" t="s">
        <v>64</v>
      </c>
      <c r="G4" s="7" t="s">
        <v>65</v>
      </c>
      <c r="H4" s="7" t="s">
        <v>66</v>
      </c>
      <c r="I4" s="7" t="s">
        <v>68</v>
      </c>
      <c r="J4" s="24" t="s">
        <v>1</v>
      </c>
    </row>
    <row r="5" spans="1:10" ht="12.75">
      <c r="A5" s="25" t="s">
        <v>2</v>
      </c>
      <c r="B5" s="8" t="s">
        <v>3</v>
      </c>
      <c r="C5" s="26">
        <v>14243</v>
      </c>
      <c r="D5" s="26">
        <v>3252</v>
      </c>
      <c r="E5" s="26">
        <v>1219</v>
      </c>
      <c r="F5" s="26">
        <v>710</v>
      </c>
      <c r="G5" s="26">
        <v>67</v>
      </c>
      <c r="H5" s="26">
        <v>184</v>
      </c>
      <c r="I5" s="26">
        <v>5184</v>
      </c>
      <c r="J5" s="27">
        <f>SUM(C5:I5)</f>
        <v>24859</v>
      </c>
    </row>
    <row r="6" spans="1:37" ht="12.75">
      <c r="A6" s="25" t="s">
        <v>4</v>
      </c>
      <c r="B6" s="8" t="s">
        <v>5</v>
      </c>
      <c r="C6" s="26">
        <v>42260</v>
      </c>
      <c r="D6" s="26">
        <v>38907</v>
      </c>
      <c r="E6" s="26">
        <v>41860</v>
      </c>
      <c r="F6" s="26">
        <v>31907</v>
      </c>
      <c r="G6" s="26">
        <v>1778</v>
      </c>
      <c r="H6" s="26">
        <v>1065</v>
      </c>
      <c r="I6" s="26">
        <v>21995</v>
      </c>
      <c r="J6" s="27">
        <f aca="true" t="shared" si="0" ref="J6:J40">SUM(C6:I6)</f>
        <v>179772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5" t="s">
        <v>6</v>
      </c>
      <c r="B7" s="8" t="s">
        <v>7</v>
      </c>
      <c r="C7" s="26">
        <v>19968</v>
      </c>
      <c r="D7" s="26">
        <v>18344</v>
      </c>
      <c r="E7" s="26">
        <v>30412</v>
      </c>
      <c r="F7" s="26">
        <v>33205</v>
      </c>
      <c r="G7" s="26">
        <v>3087</v>
      </c>
      <c r="H7" s="26">
        <v>1416</v>
      </c>
      <c r="I7" s="26">
        <v>11771</v>
      </c>
      <c r="J7" s="27">
        <f t="shared" si="0"/>
        <v>118203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>
      <c r="A8" s="25" t="s">
        <v>8</v>
      </c>
      <c r="B8" s="8" t="s">
        <v>9</v>
      </c>
      <c r="C8" s="26">
        <v>1400</v>
      </c>
      <c r="D8" s="26">
        <v>1413</v>
      </c>
      <c r="E8" s="26">
        <v>3923</v>
      </c>
      <c r="F8" s="26">
        <v>4467</v>
      </c>
      <c r="G8" s="26">
        <v>420</v>
      </c>
      <c r="H8" s="26">
        <v>392</v>
      </c>
      <c r="I8" s="26">
        <v>1657</v>
      </c>
      <c r="J8" s="27">
        <f t="shared" si="0"/>
        <v>13672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>
      <c r="A9" s="25" t="s">
        <v>10</v>
      </c>
      <c r="B9" s="8" t="s">
        <v>11</v>
      </c>
      <c r="C9" s="26">
        <v>345</v>
      </c>
      <c r="D9" s="26">
        <v>305</v>
      </c>
      <c r="E9" s="26">
        <v>680</v>
      </c>
      <c r="F9" s="26">
        <v>926</v>
      </c>
      <c r="G9" s="26">
        <v>86</v>
      </c>
      <c r="H9" s="26">
        <v>118</v>
      </c>
      <c r="I9" s="26">
        <v>457</v>
      </c>
      <c r="J9" s="27">
        <f t="shared" si="0"/>
        <v>2917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2.75">
      <c r="A10" s="25"/>
      <c r="B10" s="10" t="s">
        <v>12</v>
      </c>
      <c r="C10" s="11">
        <f aca="true" t="shared" si="1" ref="C10:I10">SUM(C5:C9)</f>
        <v>78216</v>
      </c>
      <c r="D10" s="11">
        <f t="shared" si="1"/>
        <v>62221</v>
      </c>
      <c r="E10" s="11">
        <f t="shared" si="1"/>
        <v>78094</v>
      </c>
      <c r="F10" s="11">
        <f t="shared" si="1"/>
        <v>71215</v>
      </c>
      <c r="G10" s="11">
        <f t="shared" si="1"/>
        <v>5438</v>
      </c>
      <c r="H10" s="11">
        <f t="shared" si="1"/>
        <v>3175</v>
      </c>
      <c r="I10" s="11">
        <f t="shared" si="1"/>
        <v>41064</v>
      </c>
      <c r="J10" s="27">
        <f t="shared" si="0"/>
        <v>339423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10" ht="12.75">
      <c r="A11" s="25"/>
      <c r="B11" s="9"/>
      <c r="C11" s="12"/>
      <c r="D11" s="12"/>
      <c r="E11" s="12"/>
      <c r="F11" s="12"/>
      <c r="G11" s="12"/>
      <c r="H11" s="12"/>
      <c r="I11" s="12"/>
      <c r="J11" s="27"/>
    </row>
    <row r="12" spans="1:10" ht="12.75">
      <c r="A12" s="25" t="s">
        <v>13</v>
      </c>
      <c r="B12" s="8" t="s">
        <v>14</v>
      </c>
      <c r="C12" s="26">
        <v>6</v>
      </c>
      <c r="D12" s="26">
        <v>12</v>
      </c>
      <c r="E12" s="26">
        <v>14</v>
      </c>
      <c r="F12" s="26">
        <v>4</v>
      </c>
      <c r="G12" s="26">
        <v>1</v>
      </c>
      <c r="H12" s="26">
        <v>0</v>
      </c>
      <c r="I12" s="26">
        <v>15</v>
      </c>
      <c r="J12" s="27">
        <f t="shared" si="0"/>
        <v>52</v>
      </c>
    </row>
    <row r="13" spans="1:10" ht="12.75">
      <c r="A13" s="25" t="s">
        <v>15</v>
      </c>
      <c r="B13" s="8" t="s">
        <v>16</v>
      </c>
      <c r="C13" s="26">
        <v>180</v>
      </c>
      <c r="D13" s="26">
        <v>74</v>
      </c>
      <c r="E13" s="26">
        <v>177</v>
      </c>
      <c r="F13" s="26">
        <v>89</v>
      </c>
      <c r="G13" s="26">
        <v>4</v>
      </c>
      <c r="H13" s="26">
        <v>1</v>
      </c>
      <c r="I13" s="26">
        <v>38</v>
      </c>
      <c r="J13" s="27">
        <f t="shared" si="0"/>
        <v>563</v>
      </c>
    </row>
    <row r="14" spans="1:10" ht="12.75">
      <c r="A14" s="25" t="s">
        <v>17</v>
      </c>
      <c r="B14" s="13" t="s">
        <v>18</v>
      </c>
      <c r="C14" s="26">
        <v>62</v>
      </c>
      <c r="D14" s="26">
        <v>65</v>
      </c>
      <c r="E14" s="26">
        <v>70</v>
      </c>
      <c r="F14" s="26">
        <v>60</v>
      </c>
      <c r="G14" s="26">
        <v>8</v>
      </c>
      <c r="H14" s="26">
        <v>2</v>
      </c>
      <c r="I14" s="26">
        <v>87</v>
      </c>
      <c r="J14" s="27">
        <f t="shared" si="0"/>
        <v>354</v>
      </c>
    </row>
    <row r="15" spans="1:10" ht="12.75">
      <c r="A15" s="25"/>
      <c r="B15" s="10" t="s">
        <v>19</v>
      </c>
      <c r="C15" s="11">
        <f aca="true" t="shared" si="2" ref="C15:I15">SUM(C12:C14)</f>
        <v>248</v>
      </c>
      <c r="D15" s="11">
        <f t="shared" si="2"/>
        <v>151</v>
      </c>
      <c r="E15" s="11">
        <f t="shared" si="2"/>
        <v>261</v>
      </c>
      <c r="F15" s="11">
        <f t="shared" si="2"/>
        <v>153</v>
      </c>
      <c r="G15" s="11">
        <f t="shared" si="2"/>
        <v>13</v>
      </c>
      <c r="H15" s="11">
        <f t="shared" si="2"/>
        <v>3</v>
      </c>
      <c r="I15" s="11">
        <f t="shared" si="2"/>
        <v>140</v>
      </c>
      <c r="J15" s="27">
        <f t="shared" si="0"/>
        <v>969</v>
      </c>
    </row>
    <row r="16" spans="1:10" ht="12.75">
      <c r="A16" s="25"/>
      <c r="B16" s="9"/>
      <c r="C16" s="12"/>
      <c r="D16" s="12"/>
      <c r="E16" s="12"/>
      <c r="F16" s="12"/>
      <c r="G16" s="12"/>
      <c r="H16" s="12"/>
      <c r="I16" s="12"/>
      <c r="J16" s="27"/>
    </row>
    <row r="17" spans="1:10" ht="12.75">
      <c r="A17" s="25" t="s">
        <v>20</v>
      </c>
      <c r="B17" s="8" t="s">
        <v>21</v>
      </c>
      <c r="C17" s="26">
        <v>2434</v>
      </c>
      <c r="D17" s="26">
        <v>2237</v>
      </c>
      <c r="E17" s="26">
        <v>1935</v>
      </c>
      <c r="F17" s="26">
        <v>1734</v>
      </c>
      <c r="G17" s="26">
        <v>200</v>
      </c>
      <c r="H17" s="26">
        <v>149</v>
      </c>
      <c r="I17" s="26">
        <v>1994</v>
      </c>
      <c r="J17" s="27">
        <f t="shared" si="0"/>
        <v>10683</v>
      </c>
    </row>
    <row r="18" spans="1:10" ht="12.75">
      <c r="A18" s="25" t="s">
        <v>22</v>
      </c>
      <c r="B18" s="8" t="s">
        <v>23</v>
      </c>
      <c r="C18" s="26">
        <v>1986</v>
      </c>
      <c r="D18" s="26">
        <v>1077</v>
      </c>
      <c r="E18" s="26">
        <v>1251</v>
      </c>
      <c r="F18" s="26">
        <v>1354</v>
      </c>
      <c r="G18" s="26">
        <v>190</v>
      </c>
      <c r="H18" s="26">
        <v>133</v>
      </c>
      <c r="I18" s="26">
        <v>1840</v>
      </c>
      <c r="J18" s="27">
        <f t="shared" si="0"/>
        <v>7831</v>
      </c>
    </row>
    <row r="19" spans="1:10" ht="12.75">
      <c r="A19" s="25" t="s">
        <v>24</v>
      </c>
      <c r="B19" s="8" t="s">
        <v>25</v>
      </c>
      <c r="C19" s="26">
        <v>329</v>
      </c>
      <c r="D19" s="26">
        <v>189</v>
      </c>
      <c r="E19" s="26">
        <v>317</v>
      </c>
      <c r="F19" s="26">
        <v>427</v>
      </c>
      <c r="G19" s="26">
        <v>68</v>
      </c>
      <c r="H19" s="26">
        <v>50</v>
      </c>
      <c r="I19" s="26">
        <v>659</v>
      </c>
      <c r="J19" s="27">
        <f t="shared" si="0"/>
        <v>2039</v>
      </c>
    </row>
    <row r="20" spans="1:10" ht="12.75">
      <c r="A20" s="25" t="s">
        <v>26</v>
      </c>
      <c r="B20" s="8" t="s">
        <v>27</v>
      </c>
      <c r="C20" s="26">
        <v>148</v>
      </c>
      <c r="D20" s="26">
        <v>54</v>
      </c>
      <c r="E20" s="26">
        <v>98</v>
      </c>
      <c r="F20" s="26">
        <v>186</v>
      </c>
      <c r="G20" s="26">
        <v>13</v>
      </c>
      <c r="H20" s="26">
        <v>10</v>
      </c>
      <c r="I20" s="26">
        <v>370</v>
      </c>
      <c r="J20" s="27">
        <f t="shared" si="0"/>
        <v>879</v>
      </c>
    </row>
    <row r="21" spans="1:10" ht="12.75">
      <c r="A21" s="25"/>
      <c r="B21" s="10" t="s">
        <v>28</v>
      </c>
      <c r="C21" s="11">
        <f aca="true" t="shared" si="3" ref="C21:I21">SUM(C17:C20)</f>
        <v>4897</v>
      </c>
      <c r="D21" s="11">
        <f t="shared" si="3"/>
        <v>3557</v>
      </c>
      <c r="E21" s="11">
        <f t="shared" si="3"/>
        <v>3601</v>
      </c>
      <c r="F21" s="11">
        <f t="shared" si="3"/>
        <v>3701</v>
      </c>
      <c r="G21" s="11">
        <f t="shared" si="3"/>
        <v>471</v>
      </c>
      <c r="H21" s="11">
        <f t="shared" si="3"/>
        <v>342</v>
      </c>
      <c r="I21" s="11">
        <f t="shared" si="3"/>
        <v>4863</v>
      </c>
      <c r="J21" s="27">
        <f t="shared" si="0"/>
        <v>21432</v>
      </c>
    </row>
    <row r="22" spans="1:10" ht="12.75">
      <c r="A22" s="25"/>
      <c r="B22" s="9"/>
      <c r="C22" s="12"/>
      <c r="D22" s="12"/>
      <c r="E22" s="12"/>
      <c r="F22" s="12"/>
      <c r="G22" s="12"/>
      <c r="H22" s="12"/>
      <c r="I22" s="12"/>
      <c r="J22" s="27"/>
    </row>
    <row r="23" spans="1:10" ht="12.75">
      <c r="A23" s="25" t="s">
        <v>29</v>
      </c>
      <c r="B23" s="8" t="s">
        <v>30</v>
      </c>
      <c r="C23" s="26">
        <v>385</v>
      </c>
      <c r="D23" s="26">
        <v>184</v>
      </c>
      <c r="E23" s="26">
        <v>305</v>
      </c>
      <c r="F23" s="26">
        <v>617</v>
      </c>
      <c r="G23" s="26">
        <v>16</v>
      </c>
      <c r="H23" s="26">
        <v>20</v>
      </c>
      <c r="I23" s="26">
        <v>245</v>
      </c>
      <c r="J23" s="27">
        <f t="shared" si="0"/>
        <v>1772</v>
      </c>
    </row>
    <row r="24" spans="1:10" ht="12.75">
      <c r="A24" s="25" t="s">
        <v>31</v>
      </c>
      <c r="B24" s="8" t="s">
        <v>32</v>
      </c>
      <c r="C24" s="26">
        <v>632</v>
      </c>
      <c r="D24" s="26">
        <v>329</v>
      </c>
      <c r="E24" s="26">
        <v>356</v>
      </c>
      <c r="F24" s="26">
        <v>324</v>
      </c>
      <c r="G24" s="26">
        <v>61</v>
      </c>
      <c r="H24" s="26">
        <v>161</v>
      </c>
      <c r="I24" s="26">
        <v>508</v>
      </c>
      <c r="J24" s="27">
        <f t="shared" si="0"/>
        <v>2371</v>
      </c>
    </row>
    <row r="25" spans="1:10" ht="12.75">
      <c r="A25" s="25" t="s">
        <v>33</v>
      </c>
      <c r="B25" s="8" t="s">
        <v>34</v>
      </c>
      <c r="C25" s="26">
        <v>500</v>
      </c>
      <c r="D25" s="26">
        <v>538</v>
      </c>
      <c r="E25" s="26">
        <v>468</v>
      </c>
      <c r="F25" s="26">
        <v>442</v>
      </c>
      <c r="G25" s="26">
        <v>51</v>
      </c>
      <c r="H25" s="26">
        <v>102</v>
      </c>
      <c r="I25" s="26">
        <v>747</v>
      </c>
      <c r="J25" s="27">
        <f t="shared" si="0"/>
        <v>2848</v>
      </c>
    </row>
    <row r="26" spans="1:10" ht="12.75">
      <c r="A26" s="25"/>
      <c r="B26" s="10" t="s">
        <v>35</v>
      </c>
      <c r="C26" s="11">
        <f aca="true" t="shared" si="4" ref="C26:I26">SUM(C23:C25)</f>
        <v>1517</v>
      </c>
      <c r="D26" s="11">
        <f t="shared" si="4"/>
        <v>1051</v>
      </c>
      <c r="E26" s="11">
        <f t="shared" si="4"/>
        <v>1129</v>
      </c>
      <c r="F26" s="11">
        <f t="shared" si="4"/>
        <v>1383</v>
      </c>
      <c r="G26" s="11">
        <f t="shared" si="4"/>
        <v>128</v>
      </c>
      <c r="H26" s="11">
        <f t="shared" si="4"/>
        <v>283</v>
      </c>
      <c r="I26" s="11">
        <f t="shared" si="4"/>
        <v>1500</v>
      </c>
      <c r="J26" s="27">
        <f t="shared" si="0"/>
        <v>6991</v>
      </c>
    </row>
    <row r="27" spans="1:10" ht="12.75">
      <c r="A27" s="25"/>
      <c r="B27" s="9"/>
      <c r="C27" s="12"/>
      <c r="D27" s="12"/>
      <c r="E27" s="12"/>
      <c r="F27" s="12"/>
      <c r="G27" s="12"/>
      <c r="H27" s="12"/>
      <c r="I27" s="12"/>
      <c r="J27" s="27"/>
    </row>
    <row r="28" spans="1:10" ht="12.75">
      <c r="A28" s="25" t="s">
        <v>36</v>
      </c>
      <c r="B28" s="8" t="s">
        <v>37</v>
      </c>
      <c r="C28" s="26">
        <v>163</v>
      </c>
      <c r="D28" s="26">
        <v>28</v>
      </c>
      <c r="E28" s="26">
        <v>73</v>
      </c>
      <c r="F28" s="26">
        <v>105</v>
      </c>
      <c r="G28" s="26">
        <v>27</v>
      </c>
      <c r="H28" s="26">
        <v>52</v>
      </c>
      <c r="I28" s="26">
        <v>8</v>
      </c>
      <c r="J28" s="27">
        <f t="shared" si="0"/>
        <v>456</v>
      </c>
    </row>
    <row r="29" spans="1:10" ht="12.75">
      <c r="A29" s="25" t="s">
        <v>38</v>
      </c>
      <c r="B29" s="8" t="s">
        <v>39</v>
      </c>
      <c r="C29" s="26">
        <v>20</v>
      </c>
      <c r="D29" s="26">
        <v>16</v>
      </c>
      <c r="E29" s="26">
        <v>33</v>
      </c>
      <c r="F29" s="26">
        <v>46</v>
      </c>
      <c r="G29" s="26">
        <v>1</v>
      </c>
      <c r="H29" s="26">
        <v>8</v>
      </c>
      <c r="I29" s="26">
        <v>66</v>
      </c>
      <c r="J29" s="27">
        <f t="shared" si="0"/>
        <v>190</v>
      </c>
    </row>
    <row r="30" spans="1:10" ht="12.75">
      <c r="A30" s="25" t="s">
        <v>40</v>
      </c>
      <c r="B30" s="8" t="s">
        <v>41</v>
      </c>
      <c r="C30" s="26">
        <v>243</v>
      </c>
      <c r="D30" s="26">
        <v>134</v>
      </c>
      <c r="E30" s="26">
        <v>134</v>
      </c>
      <c r="F30" s="26">
        <v>125</v>
      </c>
      <c r="G30" s="26">
        <v>10</v>
      </c>
      <c r="H30" s="26">
        <v>24</v>
      </c>
      <c r="I30" s="26">
        <v>118</v>
      </c>
      <c r="J30" s="27">
        <f t="shared" si="0"/>
        <v>788</v>
      </c>
    </row>
    <row r="31" spans="1:10" ht="12.75">
      <c r="A31" s="25" t="s">
        <v>42</v>
      </c>
      <c r="B31" s="8" t="s">
        <v>43</v>
      </c>
      <c r="C31" s="26">
        <v>526</v>
      </c>
      <c r="D31" s="26">
        <v>399</v>
      </c>
      <c r="E31" s="26">
        <v>578</v>
      </c>
      <c r="F31" s="26">
        <v>693</v>
      </c>
      <c r="G31" s="26">
        <v>106</v>
      </c>
      <c r="H31" s="26">
        <v>252</v>
      </c>
      <c r="I31" s="26">
        <v>723</v>
      </c>
      <c r="J31" s="27">
        <f t="shared" si="0"/>
        <v>3277</v>
      </c>
    </row>
    <row r="32" spans="1:10" ht="12.75">
      <c r="A32" s="25"/>
      <c r="B32" s="10" t="s">
        <v>44</v>
      </c>
      <c r="C32" s="14">
        <f aca="true" t="shared" si="5" ref="C32:I32">SUM(C27:C31)</f>
        <v>952</v>
      </c>
      <c r="D32" s="14">
        <f t="shared" si="5"/>
        <v>577</v>
      </c>
      <c r="E32" s="14">
        <f t="shared" si="5"/>
        <v>818</v>
      </c>
      <c r="F32" s="14">
        <f t="shared" si="5"/>
        <v>969</v>
      </c>
      <c r="G32" s="14">
        <f t="shared" si="5"/>
        <v>144</v>
      </c>
      <c r="H32" s="14">
        <f t="shared" si="5"/>
        <v>336</v>
      </c>
      <c r="I32" s="14">
        <f t="shared" si="5"/>
        <v>915</v>
      </c>
      <c r="J32" s="27">
        <f t="shared" si="0"/>
        <v>4711</v>
      </c>
    </row>
    <row r="33" spans="1:10" ht="12.75">
      <c r="A33" s="25"/>
      <c r="B33" s="9"/>
      <c r="C33" s="12"/>
      <c r="D33" s="12"/>
      <c r="E33" s="12"/>
      <c r="F33" s="12"/>
      <c r="G33" s="12"/>
      <c r="H33" s="12"/>
      <c r="I33" s="12"/>
      <c r="J33" s="27"/>
    </row>
    <row r="34" spans="1:10" ht="12.75">
      <c r="A34" s="25" t="s">
        <v>45</v>
      </c>
      <c r="B34" s="8" t="s">
        <v>46</v>
      </c>
      <c r="C34" s="26">
        <v>1331</v>
      </c>
      <c r="D34" s="26">
        <v>2044</v>
      </c>
      <c r="E34" s="26">
        <v>7297</v>
      </c>
      <c r="F34" s="26">
        <v>13965</v>
      </c>
      <c r="G34" s="26">
        <v>1562</v>
      </c>
      <c r="H34" s="26">
        <v>10</v>
      </c>
      <c r="I34" s="26">
        <v>11691</v>
      </c>
      <c r="J34" s="27">
        <f t="shared" si="0"/>
        <v>37900</v>
      </c>
    </row>
    <row r="35" spans="1:10" ht="12.75">
      <c r="A35" s="25" t="s">
        <v>47</v>
      </c>
      <c r="B35" s="8" t="s">
        <v>48</v>
      </c>
      <c r="C35" s="26">
        <v>10817</v>
      </c>
      <c r="D35" s="26">
        <v>8338</v>
      </c>
      <c r="E35" s="26">
        <v>9758</v>
      </c>
      <c r="F35" s="26">
        <v>5673</v>
      </c>
      <c r="G35" s="26">
        <v>159</v>
      </c>
      <c r="H35" s="26">
        <v>820</v>
      </c>
      <c r="I35" s="26">
        <v>3995</v>
      </c>
      <c r="J35" s="27">
        <f t="shared" si="0"/>
        <v>39560</v>
      </c>
    </row>
    <row r="36" spans="1:10" ht="12.75">
      <c r="A36" s="25" t="s">
        <v>49</v>
      </c>
      <c r="B36" s="8" t="s">
        <v>50</v>
      </c>
      <c r="C36" s="26">
        <v>140</v>
      </c>
      <c r="D36" s="26">
        <v>530</v>
      </c>
      <c r="E36" s="26">
        <v>1791</v>
      </c>
      <c r="F36" s="26">
        <v>1878</v>
      </c>
      <c r="G36" s="26">
        <v>194</v>
      </c>
      <c r="H36" s="26">
        <v>695</v>
      </c>
      <c r="I36" s="26">
        <v>2680</v>
      </c>
      <c r="J36" s="27">
        <f t="shared" si="0"/>
        <v>7908</v>
      </c>
    </row>
    <row r="37" spans="1:10" ht="12.75">
      <c r="A37" s="25" t="s">
        <v>51</v>
      </c>
      <c r="B37" s="8" t="s">
        <v>52</v>
      </c>
      <c r="C37" s="26">
        <v>2195</v>
      </c>
      <c r="D37" s="26">
        <v>951</v>
      </c>
      <c r="E37" s="26">
        <v>960</v>
      </c>
      <c r="F37" s="26">
        <v>533</v>
      </c>
      <c r="G37" s="26">
        <v>27</v>
      </c>
      <c r="H37" s="26">
        <v>172</v>
      </c>
      <c r="I37" s="26">
        <v>502</v>
      </c>
      <c r="J37" s="27">
        <f t="shared" si="0"/>
        <v>5340</v>
      </c>
    </row>
    <row r="38" spans="1:10" ht="12.75">
      <c r="A38" s="25" t="s">
        <v>53</v>
      </c>
      <c r="B38" s="8" t="s">
        <v>54</v>
      </c>
      <c r="C38" s="26">
        <v>1822</v>
      </c>
      <c r="D38" s="26">
        <v>1174</v>
      </c>
      <c r="E38" s="26">
        <v>2897</v>
      </c>
      <c r="F38" s="26">
        <v>2042</v>
      </c>
      <c r="G38" s="26">
        <v>169</v>
      </c>
      <c r="H38" s="26">
        <v>548</v>
      </c>
      <c r="I38" s="26">
        <v>1002</v>
      </c>
      <c r="J38" s="27">
        <f t="shared" si="0"/>
        <v>9654</v>
      </c>
    </row>
    <row r="39" spans="1:10" ht="12.75">
      <c r="A39" s="25" t="s">
        <v>55</v>
      </c>
      <c r="B39" s="8" t="s">
        <v>56</v>
      </c>
      <c r="C39" s="26">
        <v>563</v>
      </c>
      <c r="D39" s="26">
        <v>313</v>
      </c>
      <c r="E39" s="26">
        <v>726</v>
      </c>
      <c r="F39" s="26">
        <v>382</v>
      </c>
      <c r="G39" s="26">
        <v>40</v>
      </c>
      <c r="H39" s="26">
        <v>60</v>
      </c>
      <c r="I39" s="26">
        <v>128</v>
      </c>
      <c r="J39" s="27">
        <f t="shared" si="0"/>
        <v>2212</v>
      </c>
    </row>
    <row r="40" spans="1:10" ht="12.75">
      <c r="A40" s="28"/>
      <c r="B40" s="10" t="s">
        <v>57</v>
      </c>
      <c r="C40" s="11">
        <f aca="true" t="shared" si="6" ref="C40:I40">SUM(C34:C39)</f>
        <v>16868</v>
      </c>
      <c r="D40" s="11">
        <f t="shared" si="6"/>
        <v>13350</v>
      </c>
      <c r="E40" s="11">
        <f t="shared" si="6"/>
        <v>23429</v>
      </c>
      <c r="F40" s="11">
        <f t="shared" si="6"/>
        <v>24473</v>
      </c>
      <c r="G40" s="11">
        <f t="shared" si="6"/>
        <v>2151</v>
      </c>
      <c r="H40" s="11">
        <f t="shared" si="6"/>
        <v>2305</v>
      </c>
      <c r="I40" s="11">
        <f t="shared" si="6"/>
        <v>19998</v>
      </c>
      <c r="J40" s="27">
        <f t="shared" si="0"/>
        <v>102574</v>
      </c>
    </row>
    <row r="41" spans="1:37" s="5" customFormat="1" ht="12.75" customHeight="1">
      <c r="A41" s="29"/>
      <c r="B41" s="15"/>
      <c r="C41" s="16"/>
      <c r="D41" s="16"/>
      <c r="E41" s="16"/>
      <c r="F41" s="16"/>
      <c r="G41" s="16"/>
      <c r="H41" s="16"/>
      <c r="I41" s="16"/>
      <c r="J41" s="2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10" ht="12.75">
      <c r="A42" s="30"/>
      <c r="B42" s="31" t="s">
        <v>58</v>
      </c>
      <c r="C42" s="32">
        <f aca="true" t="shared" si="7" ref="C42:J42">SUM(C10,C15,C21,C26,C32,C40)</f>
        <v>102698</v>
      </c>
      <c r="D42" s="32">
        <f t="shared" si="7"/>
        <v>80907</v>
      </c>
      <c r="E42" s="32">
        <f t="shared" si="7"/>
        <v>107332</v>
      </c>
      <c r="F42" s="32">
        <f t="shared" si="7"/>
        <v>101894</v>
      </c>
      <c r="G42" s="32">
        <f>SUM(G10,G15,G21,G26,G32,G40)</f>
        <v>8345</v>
      </c>
      <c r="H42" s="32">
        <f t="shared" si="7"/>
        <v>6444</v>
      </c>
      <c r="I42" s="32">
        <f t="shared" si="7"/>
        <v>68480</v>
      </c>
      <c r="J42" s="33">
        <f t="shared" si="7"/>
        <v>476100</v>
      </c>
    </row>
    <row r="44" ht="12.75">
      <c r="A44" s="2" t="s">
        <v>59</v>
      </c>
    </row>
    <row r="46" spans="13:37" ht="12.75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</sheetData>
  <sheetProtection/>
  <mergeCells count="2">
    <mergeCell ref="A3:B4"/>
    <mergeCell ref="C3:H3"/>
  </mergeCells>
  <printOptions/>
  <pageMargins left="0.75" right="0.75" top="1" bottom="1" header="0.5118055555555555" footer="0.5118055555555555"/>
  <pageSetup horizontalDpi="300" verticalDpi="300" orientation="portrait" paperSize="9" r:id="rId1"/>
  <ignoredErrors>
    <ignoredError sqref="C10:H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2022-09-23T10:19:28Z</cp:lastPrinted>
  <dcterms:created xsi:type="dcterms:W3CDTF">2016-11-21T11:28:35Z</dcterms:created>
  <dcterms:modified xsi:type="dcterms:W3CDTF">2023-11-20T09:32:21Z</dcterms:modified>
  <cp:category/>
  <cp:version/>
  <cp:contentType/>
  <cp:contentStatus/>
</cp:coreProperties>
</file>