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60" windowHeight="60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<sst xmlns="http://schemas.openxmlformats.org/spreadsheetml/2006/main" count="75" uniqueCount="75">
  <si>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TARIFA</t>
  </si>
  <si>
    <t>Distritos</t>
  </si>
  <si>
    <t>TOTALES</t>
  </si>
  <si>
    <t>Casco antiguo</t>
  </si>
  <si>
    <t>Macarena</t>
  </si>
  <si>
    <t>Nervión</t>
  </si>
  <si>
    <t>Cerro-Amate</t>
  </si>
  <si>
    <t>Sur</t>
  </si>
  <si>
    <t>Triana</t>
  </si>
  <si>
    <t>Macarena Norte</t>
  </si>
  <si>
    <t>S Pablo-Sta Justa</t>
  </si>
  <si>
    <t>Este</t>
  </si>
  <si>
    <t>Bellavista-La Palmera</t>
  </si>
  <si>
    <t>Los Remedios</t>
  </si>
  <si>
    <t>No Clasificados-Empresas</t>
  </si>
  <si>
    <t>Total tarifa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</si>
  <si>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</si>
  <si>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</si>
  <si>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</si>
  <si>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</si>
  <si>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</si>
  <si>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</si>
  <si>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</si>
  <si>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</si>
  <si>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</si>
  <si>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</si>
  <si>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</si>
  <si>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</si>
  <si>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</si>
  <si>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</si>
  <si>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</si>
  <si>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</si>
  <si>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</si>
  <si>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</si>
  <si>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</si>
  <si>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</si>
  <si>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</si>
  <si>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</si>
  <si>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</si>
  <si>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</si>
  <si>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</si>
  <si>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</si>
  <si>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</si>
  <si>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</si>
  <si>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</si>
  <si>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</si>
  <si>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</si>
  <si>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</si>
  <si>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</si>
  <si>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</si>
  <si>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</si>
  <si>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</si>
  <si>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</si>
  <si>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</si>
  <si>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</si>
  <si>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</si>
  <si>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</si>
  <si>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</si>
  <si>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</si>
  <si>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</si>
  <si>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</si>
  <si>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</si>
  <si>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</si>
  <si>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</si>
  <si>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</si>
  <si>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</si>
  <si>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</si>
  <si>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</si>
  <si>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</si>
  <si>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</si>
  <si>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</si>
  <si>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</si>
  <si>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</si>
  <si>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Excmo. Ayuntamiento de Sevilla. Agencia Tributaria.</t>
  </si>
  <si>
    <t>8.1.1.  MATRÍCULAS DE VEHICULOS POR DISTRITOS SEGÚN RESIDENCIA DEL PROPIETARIO.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</si>
</sst>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51" applyFont="1" applyFill="1">
      <alignment/>
      <protection/>
    </xf>
    <xf numFmtId="3" fontId="2" fillId="0" borderId="0" xfId="51" applyNumberFormat="1" applyFont="1" applyFill="1">
      <alignment/>
      <protection/>
    </xf>
    <xf numFmtId="0" fontId="2" fillId="0" borderId="10" xfId="51" applyFont="1" applyFill="1" applyBorder="1">
      <alignment/>
      <protection/>
    </xf>
    <xf numFmtId="0" fontId="3" fillId="0" borderId="0" xfId="0" applyNumberFormat="1" applyFont="1" applyAlignment="1">
      <alignment/>
    </xf>
    <xf numFmtId="0" fontId="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2" fillId="0" borderId="11" xfId="51" applyFont="1" applyFill="1" applyBorder="1">
      <alignment/>
      <protection/>
    </xf>
    <xf numFmtId="3" fontId="21" fillId="0" borderId="12" xfId="51" applyNumberFormat="1" applyFont="1" applyFill="1" applyBorder="1" applyAlignment="1">
      <alignment horizontal="center" vertical="center" wrapText="1"/>
      <protection/>
    </xf>
    <xf numFmtId="3" fontId="21" fillId="0" borderId="13" xfId="51" applyNumberFormat="1" applyFont="1" applyFill="1" applyBorder="1" applyAlignment="1">
      <alignment horizontal="center" vertical="center" wrapText="1"/>
      <protection/>
    </xf>
    <xf numFmtId="0" fontId="21" fillId="0" borderId="14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center"/>
      <protection/>
    </xf>
    <xf numFmtId="3" fontId="21" fillId="0" borderId="17" xfId="51" applyNumberFormat="1" applyFont="1" applyFill="1" applyBorder="1" applyAlignment="1">
      <alignment horizontal="center" vertical="center" wrapText="1"/>
      <protection/>
    </xf>
    <xf numFmtId="3" fontId="21" fillId="0" borderId="18" xfId="51" applyNumberFormat="1" applyFont="1" applyFill="1" applyBorder="1" applyAlignment="1">
      <alignment horizontal="center" vertical="center" wrapText="1"/>
      <protection/>
    </xf>
    <xf numFmtId="0" fontId="21" fillId="0" borderId="19" xfId="51" applyFont="1" applyFill="1" applyBorder="1" applyAlignment="1">
      <alignment horizontal="center" vertical="center"/>
      <protection/>
    </xf>
    <xf numFmtId="3" fontId="21" fillId="0" borderId="20" xfId="51" applyNumberFormat="1" applyFont="1" applyFill="1" applyBorder="1" applyAlignment="1">
      <alignment horizontal="center" vertical="center" wrapText="1"/>
      <protection/>
    </xf>
    <xf numFmtId="3" fontId="21" fillId="0" borderId="21" xfId="51" applyNumberFormat="1" applyFont="1" applyFill="1" applyBorder="1" applyAlignment="1">
      <alignment horizontal="center" vertical="center" wrapText="1"/>
      <protection/>
    </xf>
    <xf numFmtId="0" fontId="21" fillId="0" borderId="22" xfId="51" applyFont="1" applyFill="1" applyBorder="1" applyAlignment="1">
      <alignment horizontal="center" vertical="center"/>
      <protection/>
    </xf>
    <xf numFmtId="0" fontId="21" fillId="0" borderId="23" xfId="51" applyFont="1" applyFill="1" applyBorder="1">
      <alignment/>
      <protection/>
    </xf>
    <xf numFmtId="3" fontId="22" fillId="0" borderId="23" xfId="51" applyNumberFormat="1" applyFont="1" applyFill="1" applyBorder="1">
      <alignment/>
      <protection/>
    </xf>
    <xf numFmtId="3" fontId="40" fillId="0" borderId="12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22" fillId="0" borderId="13" xfId="51" applyNumberFormat="1" applyFont="1" applyFill="1" applyBorder="1">
      <alignment/>
      <protection/>
    </xf>
    <xf numFmtId="0" fontId="21" fillId="0" borderId="10" xfId="51" applyFont="1" applyFill="1" applyBorder="1">
      <alignment/>
      <protection/>
    </xf>
    <xf numFmtId="3" fontId="22" fillId="0" borderId="10" xfId="51" applyNumberFormat="1" applyFont="1" applyFill="1" applyBorder="1">
      <alignment/>
      <protection/>
    </xf>
    <xf numFmtId="3" fontId="40" fillId="0" borderId="24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3" fontId="22" fillId="0" borderId="25" xfId="51" applyNumberFormat="1" applyFont="1" applyFill="1" applyBorder="1">
      <alignment/>
      <protection/>
    </xf>
    <xf numFmtId="3" fontId="22" fillId="0" borderId="26" xfId="51" applyNumberFormat="1" applyFont="1" applyFill="1" applyBorder="1">
      <alignment/>
      <protection/>
    </xf>
    <xf numFmtId="3" fontId="21" fillId="0" borderId="10" xfId="51" applyNumberFormat="1" applyFont="1" applyFill="1" applyBorder="1">
      <alignment/>
      <protection/>
    </xf>
    <xf numFmtId="3" fontId="21" fillId="0" borderId="24" xfId="51" applyNumberFormat="1" applyFont="1" applyFill="1" applyBorder="1">
      <alignment/>
      <protection/>
    </xf>
    <xf numFmtId="3" fontId="21" fillId="0" borderId="0" xfId="51" applyNumberFormat="1" applyFont="1" applyFill="1" applyBorder="1">
      <alignment/>
      <protection/>
    </xf>
    <xf numFmtId="3" fontId="21" fillId="0" borderId="25" xfId="51" applyNumberFormat="1" applyFont="1" applyFill="1" applyBorder="1">
      <alignment/>
      <protection/>
    </xf>
    <xf numFmtId="3" fontId="22" fillId="0" borderId="24" xfId="51" applyNumberFormat="1" applyFont="1" applyFill="1" applyBorder="1">
      <alignment/>
      <protection/>
    </xf>
    <xf numFmtId="3" fontId="22" fillId="0" borderId="0" xfId="51" applyNumberFormat="1" applyFont="1" applyFill="1" applyBorder="1">
      <alignment/>
      <protection/>
    </xf>
    <xf numFmtId="0" fontId="22" fillId="0" borderId="10" xfId="51" applyFont="1" applyFill="1" applyBorder="1">
      <alignment/>
      <protection/>
    </xf>
    <xf numFmtId="3" fontId="21" fillId="0" borderId="27" xfId="51" applyNumberFormat="1" applyFont="1" applyFill="1" applyBorder="1">
      <alignment/>
      <protection/>
    </xf>
    <xf numFmtId="0" fontId="21" fillId="0" borderId="28" xfId="51" applyFont="1" applyFill="1" applyBorder="1">
      <alignment/>
      <protection/>
    </xf>
    <xf numFmtId="3" fontId="21" fillId="0" borderId="28" xfId="51" applyNumberFormat="1" applyFont="1" applyFill="1" applyBorder="1">
      <alignment/>
      <protection/>
    </xf>
    <xf numFmtId="3" fontId="21" fillId="0" borderId="17" xfId="51" applyNumberFormat="1" applyFont="1" applyFill="1" applyBorder="1">
      <alignment/>
      <protection/>
    </xf>
    <xf numFmtId="3" fontId="21" fillId="0" borderId="29" xfId="51" applyNumberFormat="1" applyFont="1" applyFill="1" applyBorder="1">
      <alignment/>
      <protection/>
    </xf>
    <xf numFmtId="3" fontId="21" fillId="0" borderId="18" xfId="51" applyNumberFormat="1" applyFont="1" applyFill="1" applyBorder="1">
      <alignment/>
      <protection/>
    </xf>
    <xf numFmtId="0" fontId="21" fillId="0" borderId="30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G47" sqref="G47"/>
    </sheetView>
  </sheetViews>
  <sheetFormatPr defaultColWidth="11.57421875" defaultRowHeight="15"/>
  <cols>
    <col min="1" max="1" width="3.28125" style="1" bestFit="1" customWidth="1"/>
    <col min="2" max="2" width="27.7109375" style="1" customWidth="1"/>
    <col min="3" max="4" width="13.7109375" style="1" customWidth="1"/>
    <col min="5" max="5" width="13.28125" style="1" customWidth="1"/>
    <col min="6" max="6" width="13.7109375" style="1" customWidth="1"/>
    <col min="7" max="7" width="13.28125" style="1" customWidth="1"/>
    <col min="8" max="13" width="13.7109375" style="1" customWidth="1"/>
    <col min="14" max="14" width="14.8515625" style="1" customWidth="1"/>
    <col min="15" max="15" width="13.7109375" style="1" customWidth="1"/>
    <col min="16" max="16384" width="11.57421875" style="1" customWidth="1"/>
  </cols>
  <sheetData>
    <row r="1" ht="15">
      <c r="A1" s="5" t="s">
        <v>74</v>
      </c>
    </row>
    <row r="3" ht="13.5" thickBot="1"/>
    <row r="4" spans="1:15" ht="20.25" customHeight="1">
      <c r="A4" s="8" t="s">
        <v>0</v>
      </c>
      <c r="B4" s="9"/>
      <c r="C4" s="10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43" t="s">
        <v>2</v>
      </c>
    </row>
    <row r="5" spans="1:15" ht="25.5" customHeight="1" thickBot="1">
      <c r="A5" s="13"/>
      <c r="B5" s="14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7" t="s">
        <v>14</v>
      </c>
      <c r="O5" s="18" t="s">
        <v>15</v>
      </c>
    </row>
    <row r="6" spans="1:15" ht="13.5" customHeight="1">
      <c r="A6" s="19" t="s">
        <v>16</v>
      </c>
      <c r="B6" s="20" t="s">
        <v>17</v>
      </c>
      <c r="C6" s="21">
        <v>2888</v>
      </c>
      <c r="D6" s="22">
        <v>1118</v>
      </c>
      <c r="E6" s="22">
        <v>1126</v>
      </c>
      <c r="F6" s="22">
        <v>2853</v>
      </c>
      <c r="G6" s="22">
        <v>704</v>
      </c>
      <c r="H6" s="22">
        <v>1575</v>
      </c>
      <c r="I6" s="22">
        <v>1898</v>
      </c>
      <c r="J6" s="22">
        <v>3963</v>
      </c>
      <c r="K6" s="22">
        <v>3353</v>
      </c>
      <c r="L6" s="22">
        <v>2583</v>
      </c>
      <c r="M6" s="22">
        <v>1287</v>
      </c>
      <c r="N6" s="22">
        <v>1511</v>
      </c>
      <c r="O6" s="23">
        <f>SUM(C6:N6)</f>
        <v>24859</v>
      </c>
    </row>
    <row r="7" spans="1:15" ht="13.5" customHeight="1">
      <c r="A7" s="24" t="s">
        <v>18</v>
      </c>
      <c r="B7" s="25" t="s">
        <v>19</v>
      </c>
      <c r="C7" s="26">
        <v>18222</v>
      </c>
      <c r="D7" s="27">
        <v>9163</v>
      </c>
      <c r="E7" s="27">
        <v>7831</v>
      </c>
      <c r="F7" s="27">
        <v>23236</v>
      </c>
      <c r="G7" s="27">
        <v>4698</v>
      </c>
      <c r="H7" s="27">
        <v>11437</v>
      </c>
      <c r="I7" s="27">
        <v>15644</v>
      </c>
      <c r="J7" s="27">
        <v>27756</v>
      </c>
      <c r="K7" s="27">
        <v>24497</v>
      </c>
      <c r="L7" s="27">
        <v>19277</v>
      </c>
      <c r="M7" s="27">
        <v>7243</v>
      </c>
      <c r="N7" s="27">
        <v>10768</v>
      </c>
      <c r="O7" s="28">
        <f aca="true" t="shared" si="0" ref="O7:O15">SUM(C7:N7)</f>
        <v>179772</v>
      </c>
    </row>
    <row r="8" spans="1:15" ht="13.5" customHeight="1">
      <c r="A8" s="24" t="s">
        <v>20</v>
      </c>
      <c r="B8" s="25" t="s">
        <v>21</v>
      </c>
      <c r="C8" s="26">
        <v>13445</v>
      </c>
      <c r="D8" s="27">
        <v>5612</v>
      </c>
      <c r="E8" s="27">
        <v>5570</v>
      </c>
      <c r="F8" s="27">
        <v>14140</v>
      </c>
      <c r="G8" s="27">
        <v>3880</v>
      </c>
      <c r="H8" s="27">
        <v>7092</v>
      </c>
      <c r="I8" s="27">
        <v>8786</v>
      </c>
      <c r="J8" s="27">
        <v>16398</v>
      </c>
      <c r="K8" s="27">
        <v>16264</v>
      </c>
      <c r="L8" s="27">
        <v>13947</v>
      </c>
      <c r="M8" s="27">
        <v>5920</v>
      </c>
      <c r="N8" s="27">
        <v>7149</v>
      </c>
      <c r="O8" s="28">
        <f t="shared" si="0"/>
        <v>118203</v>
      </c>
    </row>
    <row r="9" spans="1:15" ht="13.5" customHeight="1">
      <c r="A9" s="24" t="s">
        <v>22</v>
      </c>
      <c r="B9" s="25" t="s">
        <v>23</v>
      </c>
      <c r="C9" s="26">
        <v>2262</v>
      </c>
      <c r="D9" s="27">
        <v>497</v>
      </c>
      <c r="E9" s="27">
        <v>726</v>
      </c>
      <c r="F9" s="27">
        <v>1196</v>
      </c>
      <c r="G9" s="27">
        <v>620</v>
      </c>
      <c r="H9" s="27">
        <v>837</v>
      </c>
      <c r="I9" s="27">
        <v>760</v>
      </c>
      <c r="J9" s="27">
        <v>1603</v>
      </c>
      <c r="K9" s="27">
        <v>1454</v>
      </c>
      <c r="L9" s="27">
        <v>1649</v>
      </c>
      <c r="M9" s="27">
        <v>1249</v>
      </c>
      <c r="N9" s="27">
        <v>819</v>
      </c>
      <c r="O9" s="28">
        <f t="shared" si="0"/>
        <v>13672</v>
      </c>
    </row>
    <row r="10" spans="1:15" ht="13.5" customHeight="1">
      <c r="A10" s="24" t="s">
        <v>24</v>
      </c>
      <c r="B10" s="29" t="s">
        <v>25</v>
      </c>
      <c r="C10" s="26">
        <v>587</v>
      </c>
      <c r="D10" s="27">
        <v>79</v>
      </c>
      <c r="E10" s="27">
        <v>180</v>
      </c>
      <c r="F10" s="27">
        <v>192</v>
      </c>
      <c r="G10" s="27">
        <v>134</v>
      </c>
      <c r="H10" s="27">
        <v>152</v>
      </c>
      <c r="I10" s="27">
        <v>120</v>
      </c>
      <c r="J10" s="27">
        <v>339</v>
      </c>
      <c r="K10" s="27">
        <v>334</v>
      </c>
      <c r="L10" s="27">
        <v>340</v>
      </c>
      <c r="M10" s="27">
        <v>288</v>
      </c>
      <c r="N10" s="27">
        <v>172</v>
      </c>
      <c r="O10" s="28">
        <f t="shared" si="0"/>
        <v>2917</v>
      </c>
    </row>
    <row r="11" spans="1:15" ht="12.75">
      <c r="A11" s="24"/>
      <c r="B11" s="30" t="s">
        <v>26</v>
      </c>
      <c r="C11" s="31">
        <f>SUM(C6:C10)</f>
        <v>37404</v>
      </c>
      <c r="D11" s="32">
        <f aca="true" t="shared" si="1" ref="D11:N11">SUM(D6:D10)</f>
        <v>16469</v>
      </c>
      <c r="E11" s="32">
        <f t="shared" si="1"/>
        <v>15433</v>
      </c>
      <c r="F11" s="32">
        <f t="shared" si="1"/>
        <v>41617</v>
      </c>
      <c r="G11" s="32">
        <f t="shared" si="1"/>
        <v>10036</v>
      </c>
      <c r="H11" s="32">
        <f t="shared" si="1"/>
        <v>21093</v>
      </c>
      <c r="I11" s="32">
        <f t="shared" si="1"/>
        <v>27208</v>
      </c>
      <c r="J11" s="32">
        <f t="shared" si="1"/>
        <v>50059</v>
      </c>
      <c r="K11" s="32">
        <f t="shared" si="1"/>
        <v>45902</v>
      </c>
      <c r="L11" s="32">
        <f t="shared" si="1"/>
        <v>37796</v>
      </c>
      <c r="M11" s="32">
        <f t="shared" si="1"/>
        <v>15987</v>
      </c>
      <c r="N11" s="32">
        <f t="shared" si="1"/>
        <v>20419</v>
      </c>
      <c r="O11" s="33">
        <f t="shared" si="0"/>
        <v>339423</v>
      </c>
    </row>
    <row r="12" spans="1:17" ht="9" customHeight="1">
      <c r="A12" s="24"/>
      <c r="B12" s="30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8"/>
      <c r="Q12" s="3"/>
    </row>
    <row r="13" spans="1:15" ht="13.5" customHeight="1">
      <c r="A13" s="24" t="s">
        <v>27</v>
      </c>
      <c r="B13" s="25" t="s">
        <v>28</v>
      </c>
      <c r="C13" s="26">
        <v>12</v>
      </c>
      <c r="D13" s="27">
        <v>0</v>
      </c>
      <c r="E13" s="27">
        <v>3</v>
      </c>
      <c r="F13" s="27">
        <v>7</v>
      </c>
      <c r="G13" s="27">
        <v>0</v>
      </c>
      <c r="H13" s="27">
        <v>0</v>
      </c>
      <c r="I13" s="27">
        <v>2</v>
      </c>
      <c r="J13" s="27">
        <v>11</v>
      </c>
      <c r="K13" s="27">
        <v>1</v>
      </c>
      <c r="L13" s="27">
        <v>9</v>
      </c>
      <c r="M13" s="27">
        <v>5</v>
      </c>
      <c r="N13" s="27">
        <v>2</v>
      </c>
      <c r="O13" s="28">
        <f t="shared" si="0"/>
        <v>52</v>
      </c>
    </row>
    <row r="14" spans="1:15" ht="13.5" customHeight="1">
      <c r="A14" s="24" t="s">
        <v>29</v>
      </c>
      <c r="B14" s="25" t="s">
        <v>30</v>
      </c>
      <c r="C14" s="26">
        <v>27</v>
      </c>
      <c r="D14" s="27">
        <v>1</v>
      </c>
      <c r="E14" s="27">
        <v>7</v>
      </c>
      <c r="F14" s="27">
        <v>365</v>
      </c>
      <c r="G14" s="27">
        <v>2</v>
      </c>
      <c r="H14" s="27">
        <v>0</v>
      </c>
      <c r="I14" s="27">
        <v>5</v>
      </c>
      <c r="J14" s="27">
        <v>68</v>
      </c>
      <c r="K14" s="27">
        <v>4</v>
      </c>
      <c r="L14" s="27">
        <v>35</v>
      </c>
      <c r="M14" s="27">
        <v>41</v>
      </c>
      <c r="N14" s="27">
        <v>8</v>
      </c>
      <c r="O14" s="28">
        <f t="shared" si="0"/>
        <v>563</v>
      </c>
    </row>
    <row r="15" spans="1:15" ht="13.5" customHeight="1">
      <c r="A15" s="24" t="s">
        <v>31</v>
      </c>
      <c r="B15" s="29" t="s">
        <v>32</v>
      </c>
      <c r="C15" s="26">
        <v>117</v>
      </c>
      <c r="D15" s="27">
        <v>3</v>
      </c>
      <c r="E15" s="27">
        <v>15</v>
      </c>
      <c r="F15" s="27">
        <v>38</v>
      </c>
      <c r="G15" s="27">
        <v>21</v>
      </c>
      <c r="H15" s="27">
        <v>2</v>
      </c>
      <c r="I15" s="27">
        <v>7</v>
      </c>
      <c r="J15" s="27">
        <v>89</v>
      </c>
      <c r="K15" s="27">
        <v>2</v>
      </c>
      <c r="L15" s="27">
        <v>42</v>
      </c>
      <c r="M15" s="27">
        <v>8</v>
      </c>
      <c r="N15" s="27">
        <v>10</v>
      </c>
      <c r="O15" s="28">
        <f t="shared" si="0"/>
        <v>354</v>
      </c>
    </row>
    <row r="16" spans="1:15" ht="12.75">
      <c r="A16" s="24"/>
      <c r="B16" s="30" t="s">
        <v>33</v>
      </c>
      <c r="C16" s="31">
        <f>SUM(C13:C15)</f>
        <v>156</v>
      </c>
      <c r="D16" s="32">
        <f aca="true" t="shared" si="2" ref="D16:O16">SUM(D13:D15)</f>
        <v>4</v>
      </c>
      <c r="E16" s="32">
        <f t="shared" si="2"/>
        <v>25</v>
      </c>
      <c r="F16" s="32">
        <f t="shared" si="2"/>
        <v>410</v>
      </c>
      <c r="G16" s="32">
        <f t="shared" si="2"/>
        <v>23</v>
      </c>
      <c r="H16" s="32">
        <f t="shared" si="2"/>
        <v>2</v>
      </c>
      <c r="I16" s="32">
        <f t="shared" si="2"/>
        <v>14</v>
      </c>
      <c r="J16" s="32">
        <f t="shared" si="2"/>
        <v>168</v>
      </c>
      <c r="K16" s="32">
        <f t="shared" si="2"/>
        <v>7</v>
      </c>
      <c r="L16" s="32">
        <f t="shared" si="2"/>
        <v>86</v>
      </c>
      <c r="M16" s="32">
        <f t="shared" si="2"/>
        <v>54</v>
      </c>
      <c r="N16" s="32">
        <f t="shared" si="2"/>
        <v>20</v>
      </c>
      <c r="O16" s="33">
        <f t="shared" si="2"/>
        <v>969</v>
      </c>
    </row>
    <row r="17" spans="1:15" ht="9" customHeight="1">
      <c r="A17" s="24"/>
      <c r="B17" s="30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8"/>
    </row>
    <row r="18" spans="1:15" ht="13.5" customHeight="1">
      <c r="A18" s="24" t="s">
        <v>34</v>
      </c>
      <c r="B18" s="25" t="s">
        <v>35</v>
      </c>
      <c r="C18" s="26">
        <v>1284</v>
      </c>
      <c r="D18" s="27">
        <v>348</v>
      </c>
      <c r="E18" s="27">
        <v>370</v>
      </c>
      <c r="F18" s="27">
        <v>1061</v>
      </c>
      <c r="G18" s="27">
        <v>245</v>
      </c>
      <c r="H18" s="27">
        <v>499</v>
      </c>
      <c r="I18" s="27">
        <v>813</v>
      </c>
      <c r="J18" s="27">
        <v>2662</v>
      </c>
      <c r="K18" s="27">
        <v>988</v>
      </c>
      <c r="L18" s="27">
        <v>1301</v>
      </c>
      <c r="M18" s="27">
        <v>671</v>
      </c>
      <c r="N18" s="27">
        <v>441</v>
      </c>
      <c r="O18" s="28">
        <f aca="true" t="shared" si="3" ref="O18:O26">SUM(C18:N18)</f>
        <v>10683</v>
      </c>
    </row>
    <row r="19" spans="1:15" ht="13.5" customHeight="1">
      <c r="A19" s="24" t="s">
        <v>36</v>
      </c>
      <c r="B19" s="25" t="s">
        <v>37</v>
      </c>
      <c r="C19" s="26">
        <v>1013</v>
      </c>
      <c r="D19" s="27">
        <v>310</v>
      </c>
      <c r="E19" s="27">
        <v>243</v>
      </c>
      <c r="F19" s="27">
        <v>934</v>
      </c>
      <c r="G19" s="27">
        <v>170</v>
      </c>
      <c r="H19" s="27">
        <v>402</v>
      </c>
      <c r="I19" s="27">
        <v>578</v>
      </c>
      <c r="J19" s="27">
        <v>1257</v>
      </c>
      <c r="K19" s="27">
        <v>738</v>
      </c>
      <c r="L19" s="27">
        <v>1310</v>
      </c>
      <c r="M19" s="27">
        <v>421</v>
      </c>
      <c r="N19" s="27">
        <v>455</v>
      </c>
      <c r="O19" s="28">
        <f t="shared" si="3"/>
        <v>7831</v>
      </c>
    </row>
    <row r="20" spans="1:15" ht="13.5" customHeight="1">
      <c r="A20" s="24" t="s">
        <v>38</v>
      </c>
      <c r="B20" s="25" t="s">
        <v>39</v>
      </c>
      <c r="C20" s="26">
        <v>328</v>
      </c>
      <c r="D20" s="27">
        <v>48</v>
      </c>
      <c r="E20" s="27">
        <v>71</v>
      </c>
      <c r="F20" s="27">
        <v>201</v>
      </c>
      <c r="G20" s="27">
        <v>49</v>
      </c>
      <c r="H20" s="27">
        <v>152</v>
      </c>
      <c r="I20" s="27">
        <v>142</v>
      </c>
      <c r="J20" s="27">
        <v>318</v>
      </c>
      <c r="K20" s="27">
        <v>190</v>
      </c>
      <c r="L20" s="27">
        <v>297</v>
      </c>
      <c r="M20" s="27">
        <v>155</v>
      </c>
      <c r="N20" s="27">
        <v>88</v>
      </c>
      <c r="O20" s="28">
        <f t="shared" si="3"/>
        <v>2039</v>
      </c>
    </row>
    <row r="21" spans="1:15" ht="13.5" customHeight="1">
      <c r="A21" s="24" t="s">
        <v>40</v>
      </c>
      <c r="B21" s="29" t="s">
        <v>41</v>
      </c>
      <c r="C21" s="26">
        <v>90</v>
      </c>
      <c r="D21" s="27">
        <v>47</v>
      </c>
      <c r="E21" s="27">
        <v>31</v>
      </c>
      <c r="F21" s="27">
        <v>72</v>
      </c>
      <c r="G21" s="27">
        <v>33</v>
      </c>
      <c r="H21" s="27">
        <v>48</v>
      </c>
      <c r="I21" s="27">
        <v>45</v>
      </c>
      <c r="J21" s="27">
        <v>93</v>
      </c>
      <c r="K21" s="27">
        <v>90</v>
      </c>
      <c r="L21" s="27">
        <v>164</v>
      </c>
      <c r="M21" s="27">
        <v>138</v>
      </c>
      <c r="N21" s="27">
        <v>28</v>
      </c>
      <c r="O21" s="28">
        <f t="shared" si="3"/>
        <v>879</v>
      </c>
    </row>
    <row r="22" spans="1:15" ht="12.75">
      <c r="A22" s="24"/>
      <c r="B22" s="30" t="s">
        <v>42</v>
      </c>
      <c r="C22" s="31">
        <f>SUM(C18:C21)</f>
        <v>2715</v>
      </c>
      <c r="D22" s="32">
        <f aca="true" t="shared" si="4" ref="D22:N22">SUM(D18:D21)</f>
        <v>753</v>
      </c>
      <c r="E22" s="32">
        <f t="shared" si="4"/>
        <v>715</v>
      </c>
      <c r="F22" s="32">
        <f t="shared" si="4"/>
        <v>2268</v>
      </c>
      <c r="G22" s="32">
        <f t="shared" si="4"/>
        <v>497</v>
      </c>
      <c r="H22" s="32">
        <f t="shared" si="4"/>
        <v>1101</v>
      </c>
      <c r="I22" s="32">
        <f t="shared" si="4"/>
        <v>1578</v>
      </c>
      <c r="J22" s="32">
        <f t="shared" si="4"/>
        <v>4330</v>
      </c>
      <c r="K22" s="32">
        <f t="shared" si="4"/>
        <v>2006</v>
      </c>
      <c r="L22" s="32">
        <f t="shared" si="4"/>
        <v>3072</v>
      </c>
      <c r="M22" s="32">
        <f t="shared" si="4"/>
        <v>1385</v>
      </c>
      <c r="N22" s="32">
        <f t="shared" si="4"/>
        <v>1012</v>
      </c>
      <c r="O22" s="33">
        <f t="shared" si="3"/>
        <v>21432</v>
      </c>
    </row>
    <row r="23" spans="1:15" ht="9" customHeight="1">
      <c r="A23" s="24"/>
      <c r="B23" s="3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8"/>
    </row>
    <row r="24" spans="1:15" ht="13.5" customHeight="1">
      <c r="A24" s="24" t="s">
        <v>43</v>
      </c>
      <c r="B24" s="25" t="s">
        <v>44</v>
      </c>
      <c r="C24" s="26">
        <v>273</v>
      </c>
      <c r="D24" s="27">
        <v>57</v>
      </c>
      <c r="E24" s="27">
        <v>64</v>
      </c>
      <c r="F24" s="27">
        <v>170</v>
      </c>
      <c r="G24" s="27">
        <v>56</v>
      </c>
      <c r="H24" s="27">
        <v>68</v>
      </c>
      <c r="I24" s="27">
        <v>77</v>
      </c>
      <c r="J24" s="27">
        <v>154</v>
      </c>
      <c r="K24" s="27">
        <v>133</v>
      </c>
      <c r="L24" s="27">
        <v>429</v>
      </c>
      <c r="M24" s="27">
        <v>198</v>
      </c>
      <c r="N24" s="27">
        <v>93</v>
      </c>
      <c r="O24" s="28">
        <f t="shared" si="3"/>
        <v>1772</v>
      </c>
    </row>
    <row r="25" spans="1:15" ht="13.5" customHeight="1">
      <c r="A25" s="24" t="s">
        <v>45</v>
      </c>
      <c r="B25" s="25" t="s">
        <v>46</v>
      </c>
      <c r="C25" s="26">
        <v>531</v>
      </c>
      <c r="D25" s="27">
        <v>30</v>
      </c>
      <c r="E25" s="27">
        <v>107</v>
      </c>
      <c r="F25" s="27">
        <v>79</v>
      </c>
      <c r="G25" s="27">
        <v>138</v>
      </c>
      <c r="H25" s="27">
        <v>91</v>
      </c>
      <c r="I25" s="27">
        <v>72</v>
      </c>
      <c r="J25" s="27">
        <v>123</v>
      </c>
      <c r="K25" s="27">
        <v>204</v>
      </c>
      <c r="L25" s="27">
        <v>409</v>
      </c>
      <c r="M25" s="27">
        <v>485</v>
      </c>
      <c r="N25" s="27">
        <v>102</v>
      </c>
      <c r="O25" s="28">
        <f t="shared" si="3"/>
        <v>2371</v>
      </c>
    </row>
    <row r="26" spans="1:15" ht="13.5" customHeight="1">
      <c r="A26" s="24" t="s">
        <v>47</v>
      </c>
      <c r="B26" s="29" t="s">
        <v>48</v>
      </c>
      <c r="C26" s="26">
        <v>534</v>
      </c>
      <c r="D26" s="27">
        <v>53</v>
      </c>
      <c r="E26" s="27">
        <v>122</v>
      </c>
      <c r="F26" s="27">
        <v>236</v>
      </c>
      <c r="G26" s="27">
        <v>103</v>
      </c>
      <c r="H26" s="27">
        <v>84</v>
      </c>
      <c r="I26" s="27">
        <v>217</v>
      </c>
      <c r="J26" s="27">
        <v>293</v>
      </c>
      <c r="K26" s="27">
        <v>287</v>
      </c>
      <c r="L26" s="27">
        <v>394</v>
      </c>
      <c r="M26" s="27">
        <v>396</v>
      </c>
      <c r="N26" s="27">
        <v>129</v>
      </c>
      <c r="O26" s="28">
        <f t="shared" si="3"/>
        <v>2848</v>
      </c>
    </row>
    <row r="27" spans="1:15" ht="12.75">
      <c r="A27" s="24"/>
      <c r="B27" s="30" t="s">
        <v>49</v>
      </c>
      <c r="C27" s="31">
        <f aca="true" t="shared" si="5" ref="C27:O27">SUM(C24:C26)</f>
        <v>1338</v>
      </c>
      <c r="D27" s="32">
        <f t="shared" si="5"/>
        <v>140</v>
      </c>
      <c r="E27" s="32">
        <f t="shared" si="5"/>
        <v>293</v>
      </c>
      <c r="F27" s="32">
        <f t="shared" si="5"/>
        <v>485</v>
      </c>
      <c r="G27" s="32">
        <f t="shared" si="5"/>
        <v>297</v>
      </c>
      <c r="H27" s="32">
        <f t="shared" si="5"/>
        <v>243</v>
      </c>
      <c r="I27" s="32">
        <f t="shared" si="5"/>
        <v>366</v>
      </c>
      <c r="J27" s="32">
        <f t="shared" si="5"/>
        <v>570</v>
      </c>
      <c r="K27" s="32">
        <f t="shared" si="5"/>
        <v>624</v>
      </c>
      <c r="L27" s="32">
        <f t="shared" si="5"/>
        <v>1232</v>
      </c>
      <c r="M27" s="32">
        <f t="shared" si="5"/>
        <v>1079</v>
      </c>
      <c r="N27" s="32">
        <f t="shared" si="5"/>
        <v>324</v>
      </c>
      <c r="O27" s="33">
        <f t="shared" si="5"/>
        <v>6991</v>
      </c>
    </row>
    <row r="28" spans="1:15" ht="9" customHeight="1">
      <c r="A28" s="24"/>
      <c r="B28" s="30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8"/>
    </row>
    <row r="29" spans="1:15" ht="13.5" customHeight="1">
      <c r="A29" s="24" t="s">
        <v>50</v>
      </c>
      <c r="B29" s="25" t="s">
        <v>51</v>
      </c>
      <c r="C29" s="26">
        <v>33</v>
      </c>
      <c r="D29" s="27">
        <v>28</v>
      </c>
      <c r="E29" s="27">
        <v>11</v>
      </c>
      <c r="F29" s="27">
        <v>78</v>
      </c>
      <c r="G29" s="27">
        <v>8</v>
      </c>
      <c r="H29" s="27">
        <v>17</v>
      </c>
      <c r="I29" s="27">
        <v>55</v>
      </c>
      <c r="J29" s="27">
        <v>55</v>
      </c>
      <c r="K29" s="27">
        <v>85</v>
      </c>
      <c r="L29" s="27">
        <v>45</v>
      </c>
      <c r="M29" s="27">
        <v>15</v>
      </c>
      <c r="N29" s="27">
        <v>26</v>
      </c>
      <c r="O29" s="28">
        <f>SUM(C29:N29)</f>
        <v>456</v>
      </c>
    </row>
    <row r="30" spans="1:15" ht="13.5" customHeight="1">
      <c r="A30" s="24" t="s">
        <v>52</v>
      </c>
      <c r="B30" s="25" t="s">
        <v>53</v>
      </c>
      <c r="C30" s="26">
        <v>35</v>
      </c>
      <c r="D30" s="27">
        <v>5</v>
      </c>
      <c r="E30" s="27">
        <v>11</v>
      </c>
      <c r="F30" s="27">
        <v>18</v>
      </c>
      <c r="G30" s="27">
        <v>7</v>
      </c>
      <c r="H30" s="27">
        <v>12</v>
      </c>
      <c r="I30" s="27">
        <v>15</v>
      </c>
      <c r="J30" s="27">
        <v>19</v>
      </c>
      <c r="K30" s="27">
        <v>13</v>
      </c>
      <c r="L30" s="27">
        <v>23</v>
      </c>
      <c r="M30" s="27">
        <v>22</v>
      </c>
      <c r="N30" s="27">
        <v>10</v>
      </c>
      <c r="O30" s="28">
        <f>SUM(C30:N30)</f>
        <v>190</v>
      </c>
    </row>
    <row r="31" spans="1:15" ht="13.5" customHeight="1">
      <c r="A31" s="24" t="s">
        <v>54</v>
      </c>
      <c r="B31" s="25" t="s">
        <v>55</v>
      </c>
      <c r="C31" s="26">
        <v>163</v>
      </c>
      <c r="D31" s="27">
        <v>19</v>
      </c>
      <c r="E31" s="27">
        <v>39</v>
      </c>
      <c r="F31" s="27">
        <v>58</v>
      </c>
      <c r="G31" s="27">
        <v>31</v>
      </c>
      <c r="H31" s="27">
        <v>49</v>
      </c>
      <c r="I31" s="27">
        <v>40</v>
      </c>
      <c r="J31" s="27">
        <v>66</v>
      </c>
      <c r="K31" s="27">
        <v>57</v>
      </c>
      <c r="L31" s="27">
        <v>79</v>
      </c>
      <c r="M31" s="27">
        <v>126</v>
      </c>
      <c r="N31" s="27">
        <v>61</v>
      </c>
      <c r="O31" s="28">
        <f>SUM(C31:N31)</f>
        <v>788</v>
      </c>
    </row>
    <row r="32" spans="1:15" ht="13.5" customHeight="1">
      <c r="A32" s="24" t="s">
        <v>56</v>
      </c>
      <c r="B32" s="29" t="s">
        <v>57</v>
      </c>
      <c r="C32" s="26">
        <v>607</v>
      </c>
      <c r="D32" s="27">
        <v>63</v>
      </c>
      <c r="E32" s="27">
        <v>113</v>
      </c>
      <c r="F32" s="27">
        <v>272</v>
      </c>
      <c r="G32" s="27">
        <v>110</v>
      </c>
      <c r="H32" s="27">
        <v>126</v>
      </c>
      <c r="I32" s="27">
        <v>216</v>
      </c>
      <c r="J32" s="27">
        <v>283</v>
      </c>
      <c r="K32" s="27">
        <v>393</v>
      </c>
      <c r="L32" s="27">
        <v>421</v>
      </c>
      <c r="M32" s="27">
        <v>475</v>
      </c>
      <c r="N32" s="27">
        <v>198</v>
      </c>
      <c r="O32" s="28">
        <f>SUM(C32:N32)</f>
        <v>3277</v>
      </c>
    </row>
    <row r="33" spans="1:15" ht="12.75">
      <c r="A33" s="24"/>
      <c r="B33" s="30" t="s">
        <v>58</v>
      </c>
      <c r="C33" s="31">
        <f>SUM(C29:C32)</f>
        <v>838</v>
      </c>
      <c r="D33" s="32">
        <f aca="true" t="shared" si="6" ref="D33:O33">SUM(D29:D32)</f>
        <v>115</v>
      </c>
      <c r="E33" s="32">
        <f t="shared" si="6"/>
        <v>174</v>
      </c>
      <c r="F33" s="32">
        <f t="shared" si="6"/>
        <v>426</v>
      </c>
      <c r="G33" s="32">
        <f t="shared" si="6"/>
        <v>156</v>
      </c>
      <c r="H33" s="32">
        <f t="shared" si="6"/>
        <v>204</v>
      </c>
      <c r="I33" s="32">
        <f t="shared" si="6"/>
        <v>326</v>
      </c>
      <c r="J33" s="32">
        <f t="shared" si="6"/>
        <v>423</v>
      </c>
      <c r="K33" s="32">
        <f t="shared" si="6"/>
        <v>548</v>
      </c>
      <c r="L33" s="32">
        <f t="shared" si="6"/>
        <v>568</v>
      </c>
      <c r="M33" s="32">
        <f t="shared" si="6"/>
        <v>638</v>
      </c>
      <c r="N33" s="32">
        <f t="shared" si="6"/>
        <v>295</v>
      </c>
      <c r="O33" s="33">
        <f t="shared" si="6"/>
        <v>4711</v>
      </c>
    </row>
    <row r="34" spans="1:15" ht="9" customHeight="1">
      <c r="A34" s="24"/>
      <c r="B34" s="30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8"/>
    </row>
    <row r="35" spans="1:15" ht="13.5" customHeight="1">
      <c r="A35" s="24" t="s">
        <v>59</v>
      </c>
      <c r="B35" s="25" t="s">
        <v>60</v>
      </c>
      <c r="C35" s="26">
        <v>4147</v>
      </c>
      <c r="D35" s="27">
        <v>2174</v>
      </c>
      <c r="E35" s="27">
        <v>1095</v>
      </c>
      <c r="F35" s="27">
        <v>6708</v>
      </c>
      <c r="G35" s="27">
        <v>796</v>
      </c>
      <c r="H35" s="27">
        <v>1845</v>
      </c>
      <c r="I35" s="27">
        <v>3012</v>
      </c>
      <c r="J35" s="27">
        <v>5194</v>
      </c>
      <c r="K35" s="27">
        <v>2918</v>
      </c>
      <c r="L35" s="27">
        <v>5727</v>
      </c>
      <c r="M35" s="27">
        <v>1512</v>
      </c>
      <c r="N35" s="27">
        <v>2772</v>
      </c>
      <c r="O35" s="28">
        <f aca="true" t="shared" si="7" ref="O35:O40">SUM(C35:N35)</f>
        <v>37900</v>
      </c>
    </row>
    <row r="36" spans="1:15" ht="13.5" customHeight="1">
      <c r="A36" s="24" t="s">
        <v>61</v>
      </c>
      <c r="B36" s="25" t="s">
        <v>62</v>
      </c>
      <c r="C36" s="26">
        <v>5636</v>
      </c>
      <c r="D36" s="27">
        <v>1646</v>
      </c>
      <c r="E36" s="27">
        <v>1754</v>
      </c>
      <c r="F36" s="27">
        <v>4570</v>
      </c>
      <c r="G36" s="27">
        <v>1302</v>
      </c>
      <c r="H36" s="27">
        <v>2430</v>
      </c>
      <c r="I36" s="27">
        <v>3149</v>
      </c>
      <c r="J36" s="27">
        <v>5624</v>
      </c>
      <c r="K36" s="27">
        <v>4360</v>
      </c>
      <c r="L36" s="27">
        <v>4195</v>
      </c>
      <c r="M36" s="27">
        <v>2350</v>
      </c>
      <c r="N36" s="27">
        <v>2544</v>
      </c>
      <c r="O36" s="28">
        <f t="shared" si="7"/>
        <v>39560</v>
      </c>
    </row>
    <row r="37" spans="1:15" ht="13.5" customHeight="1">
      <c r="A37" s="24" t="s">
        <v>63</v>
      </c>
      <c r="B37" s="25" t="s">
        <v>64</v>
      </c>
      <c r="C37" s="26">
        <v>1241</v>
      </c>
      <c r="D37" s="27">
        <v>358</v>
      </c>
      <c r="E37" s="27">
        <v>457</v>
      </c>
      <c r="F37" s="27">
        <v>744</v>
      </c>
      <c r="G37" s="27">
        <v>297</v>
      </c>
      <c r="H37" s="27">
        <v>532</v>
      </c>
      <c r="I37" s="27">
        <v>456</v>
      </c>
      <c r="J37" s="27">
        <v>1153</v>
      </c>
      <c r="K37" s="27">
        <v>780</v>
      </c>
      <c r="L37" s="27">
        <v>796</v>
      </c>
      <c r="M37" s="27">
        <v>566</v>
      </c>
      <c r="N37" s="27">
        <v>528</v>
      </c>
      <c r="O37" s="28">
        <f t="shared" si="7"/>
        <v>7908</v>
      </c>
    </row>
    <row r="38" spans="1:15" ht="13.5" customHeight="1">
      <c r="A38" s="24" t="s">
        <v>65</v>
      </c>
      <c r="B38" s="25" t="s">
        <v>66</v>
      </c>
      <c r="C38" s="26">
        <v>768</v>
      </c>
      <c r="D38" s="27">
        <v>196</v>
      </c>
      <c r="E38" s="27">
        <v>246</v>
      </c>
      <c r="F38" s="27">
        <v>517</v>
      </c>
      <c r="G38" s="27">
        <v>187</v>
      </c>
      <c r="H38" s="27">
        <v>345</v>
      </c>
      <c r="I38" s="27">
        <v>391</v>
      </c>
      <c r="J38" s="27">
        <v>740</v>
      </c>
      <c r="K38" s="27">
        <v>733</v>
      </c>
      <c r="L38" s="27">
        <v>507</v>
      </c>
      <c r="M38" s="27">
        <v>333</v>
      </c>
      <c r="N38" s="27">
        <v>377</v>
      </c>
      <c r="O38" s="28">
        <f t="shared" si="7"/>
        <v>5340</v>
      </c>
    </row>
    <row r="39" spans="1:15" ht="13.5" customHeight="1">
      <c r="A39" s="24" t="s">
        <v>67</v>
      </c>
      <c r="B39" s="25" t="s">
        <v>68</v>
      </c>
      <c r="C39" s="26">
        <v>1336</v>
      </c>
      <c r="D39" s="27">
        <v>442</v>
      </c>
      <c r="E39" s="27">
        <v>422</v>
      </c>
      <c r="F39" s="27">
        <v>976</v>
      </c>
      <c r="G39" s="27">
        <v>285</v>
      </c>
      <c r="H39" s="27">
        <v>621</v>
      </c>
      <c r="I39" s="27">
        <v>732</v>
      </c>
      <c r="J39" s="27">
        <v>1319</v>
      </c>
      <c r="K39" s="27">
        <v>1426</v>
      </c>
      <c r="L39" s="27">
        <v>884</v>
      </c>
      <c r="M39" s="27">
        <v>491</v>
      </c>
      <c r="N39" s="27">
        <v>720</v>
      </c>
      <c r="O39" s="28">
        <f t="shared" si="7"/>
        <v>9654</v>
      </c>
    </row>
    <row r="40" spans="1:15" ht="13.5" customHeight="1">
      <c r="A40" s="24" t="s">
        <v>69</v>
      </c>
      <c r="B40" s="29" t="s">
        <v>70</v>
      </c>
      <c r="C40" s="26">
        <v>344</v>
      </c>
      <c r="D40" s="27">
        <v>91</v>
      </c>
      <c r="E40" s="27">
        <v>100</v>
      </c>
      <c r="F40" s="27">
        <v>182</v>
      </c>
      <c r="G40" s="27">
        <v>72</v>
      </c>
      <c r="H40" s="27">
        <v>128</v>
      </c>
      <c r="I40" s="27">
        <v>120</v>
      </c>
      <c r="J40" s="27">
        <v>300</v>
      </c>
      <c r="K40" s="27">
        <v>391</v>
      </c>
      <c r="L40" s="27">
        <v>184</v>
      </c>
      <c r="M40" s="27">
        <v>133</v>
      </c>
      <c r="N40" s="27">
        <v>167</v>
      </c>
      <c r="O40" s="28">
        <f t="shared" si="7"/>
        <v>2212</v>
      </c>
    </row>
    <row r="41" spans="1:15" ht="12.75">
      <c r="A41" s="36"/>
      <c r="B41" s="37" t="s">
        <v>71</v>
      </c>
      <c r="C41" s="31">
        <f>SUM(C35:C40)</f>
        <v>13472</v>
      </c>
      <c r="D41" s="32">
        <f aca="true" t="shared" si="8" ref="D41:N41">SUM(D35:D40)</f>
        <v>4907</v>
      </c>
      <c r="E41" s="32">
        <f t="shared" si="8"/>
        <v>4074</v>
      </c>
      <c r="F41" s="32">
        <f t="shared" si="8"/>
        <v>13697</v>
      </c>
      <c r="G41" s="32">
        <f t="shared" si="8"/>
        <v>2939</v>
      </c>
      <c r="H41" s="32">
        <f t="shared" si="8"/>
        <v>5901</v>
      </c>
      <c r="I41" s="32">
        <f t="shared" si="8"/>
        <v>7860</v>
      </c>
      <c r="J41" s="32">
        <f t="shared" si="8"/>
        <v>14330</v>
      </c>
      <c r="K41" s="32">
        <f t="shared" si="8"/>
        <v>10608</v>
      </c>
      <c r="L41" s="32">
        <f t="shared" si="8"/>
        <v>12293</v>
      </c>
      <c r="M41" s="32">
        <f t="shared" si="8"/>
        <v>5385</v>
      </c>
      <c r="N41" s="32">
        <f t="shared" si="8"/>
        <v>7108</v>
      </c>
      <c r="O41" s="33">
        <f>SUM(O35:O40)</f>
        <v>102574</v>
      </c>
    </row>
    <row r="42" spans="1:15" ht="19.5" customHeight="1" thickBot="1">
      <c r="A42" s="38"/>
      <c r="B42" s="39" t="s">
        <v>72</v>
      </c>
      <c r="C42" s="40">
        <f>(C11+C16+C22+C27+C33+C41)</f>
        <v>55923</v>
      </c>
      <c r="D42" s="41">
        <f aca="true" t="shared" si="9" ref="D42:N42">(D11+D16+D22+D27+D33+D41)</f>
        <v>22388</v>
      </c>
      <c r="E42" s="41">
        <f t="shared" si="9"/>
        <v>20714</v>
      </c>
      <c r="F42" s="41">
        <f t="shared" si="9"/>
        <v>58903</v>
      </c>
      <c r="G42" s="41">
        <f t="shared" si="9"/>
        <v>13948</v>
      </c>
      <c r="H42" s="41">
        <f t="shared" si="9"/>
        <v>28544</v>
      </c>
      <c r="I42" s="41">
        <f t="shared" si="9"/>
        <v>37352</v>
      </c>
      <c r="J42" s="41">
        <f t="shared" si="9"/>
        <v>69880</v>
      </c>
      <c r="K42" s="41">
        <f t="shared" si="9"/>
        <v>59695</v>
      </c>
      <c r="L42" s="41">
        <f t="shared" si="9"/>
        <v>55047</v>
      </c>
      <c r="M42" s="41">
        <f t="shared" si="9"/>
        <v>24528</v>
      </c>
      <c r="N42" s="41">
        <f t="shared" si="9"/>
        <v>29178</v>
      </c>
      <c r="O42" s="42">
        <f>SUM(C42:N42)</f>
        <v>476100</v>
      </c>
    </row>
    <row r="43" spans="1:15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2" ht="12.75">
      <c r="A45" s="4" t="s">
        <v>73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V45" s="2"/>
    </row>
  </sheetData>
  <sheetProtection/>
  <mergeCells count="2">
    <mergeCell ref="A4:B5"/>
    <mergeCell ref="C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2022-02-16T12:21:33Z</cp:lastPrinted>
  <dcterms:created xsi:type="dcterms:W3CDTF">2016-11-03T12:29:23Z</dcterms:created>
  <dcterms:modified xsi:type="dcterms:W3CDTF">2023-11-20T09:18:14Z</dcterms:modified>
  <cp:category/>
  <cp:version/>
  <cp:contentType/>
  <cp:contentStatus/>
</cp:coreProperties>
</file>