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60" windowWidth="8415" windowHeight="9060" tabRatio="877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<sst xmlns="http://schemas.openxmlformats.org/spreadsheetml/2006/main" count="57" uniqueCount="35">
  <si>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CASCO ANTIGUO</t>
  </si>
  <si>
    <t>MACARENA</t>
  </si>
  <si>
    <t>NERVIÓN</t>
  </si>
  <si>
    <t>ESTE</t>
  </si>
  <si>
    <t>SUR</t>
  </si>
  <si>
    <t>TRIANA</t>
  </si>
  <si>
    <t>TOTAL</t>
  </si>
  <si>
    <t>%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</si>
  <si>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</si>
  <si>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</si>
  <si>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</si>
  <si>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</si>
  <si>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</si>
  <si>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</si>
  <si>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</si>
  <si>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</si>
  <si>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</si>
  <si>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</si>
  <si>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</si>
  <si>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</si>
  <si>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</si>
  <si>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</si>
  <si>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</si>
  <si>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</si>
  <si>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FUENTE: Excmo. Ayuntamiento de Sevilla.Servicio de Estadística. Padrón Municipal de Habitantes.</t>
  </si>
  <si>
    <t>Nº Hab.</t>
  </si>
  <si>
    <t>0-4</t>
  </si>
  <si>
    <t>CERRO-AMATE</t>
  </si>
  <si>
    <t>SAN PABLO-SANTA JUSTA</t>
  </si>
  <si>
    <t>BELLAVISTA-LA PALMERA</t>
  </si>
  <si>
    <t>LOS REMEDIOS</t>
  </si>
  <si>
    <t>85-89</t>
  </si>
  <si>
    <t>90 y más años</t>
  </si>
  <si>
    <t>NORTE</t>
  </si>
  <si>
    <t>2.2.1.2. PORCENTAJES DE POBLACIÓN POR GRUPOS DE EDADES EN LOS DISTRITOS SOBRE EL TOTAL DEL DISTRITO.  A 01/01/2023.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</si>
</sst>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2" fontId="0" fillId="0" borderId="0" xfId="53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3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1" fillId="0" borderId="17" xfId="53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2" fontId="1" fillId="0" borderId="15" xfId="53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/>
    </xf>
    <xf numFmtId="2" fontId="1" fillId="0" borderId="0" xfId="53" applyNumberFormat="1" applyFont="1" applyFill="1" applyBorder="1" applyAlignment="1">
      <alignment horizontal="right" wrapText="1"/>
      <protection/>
    </xf>
    <xf numFmtId="3" fontId="1" fillId="0" borderId="0" xfId="0" applyNumberFormat="1" applyFont="1" applyFill="1" applyBorder="1" applyAlignment="1">
      <alignment horizontal="right"/>
    </xf>
    <xf numFmtId="3" fontId="1" fillId="0" borderId="0" xfId="53" applyNumberFormat="1" applyFont="1" applyFill="1" applyBorder="1" applyAlignment="1">
      <alignment horizontal="right" wrapText="1"/>
      <protection/>
    </xf>
    <xf numFmtId="3" fontId="2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53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 quotePrefix="1">
      <alignment horizontal="centerContinuous"/>
    </xf>
    <xf numFmtId="3" fontId="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Fill="1" applyBorder="1" applyAlignment="1">
      <alignment wrapText="1"/>
    </xf>
    <xf numFmtId="3" fontId="1" fillId="0" borderId="13" xfId="0" applyNumberFormat="1" applyFont="1" applyFill="1" applyBorder="1" applyAlignment="1">
      <alignment/>
    </xf>
    <xf numFmtId="3" fontId="1" fillId="0" borderId="13" xfId="53" applyNumberFormat="1" applyFont="1" applyFill="1" applyBorder="1" applyAlignment="1">
      <alignment horizontal="right" wrapText="1"/>
      <protection/>
    </xf>
    <xf numFmtId="3" fontId="1" fillId="0" borderId="1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13.421875" style="0" customWidth="1"/>
    <col min="2" max="2" width="7.421875" style="0" customWidth="1"/>
    <col min="3" max="3" width="9.8515625" style="0" customWidth="1"/>
    <col min="7" max="7" width="9.7109375" style="0" customWidth="1"/>
    <col min="14" max="14" width="9.28125" style="0" customWidth="1"/>
    <col min="16" max="16" width="12.7109375" style="0" customWidth="1"/>
    <col min="17" max="17" width="13.140625" style="0" customWidth="1"/>
    <col min="20" max="20" width="12.140625" style="0" customWidth="1"/>
    <col min="21" max="21" width="13.00390625" style="0" customWidth="1"/>
    <col min="23" max="23" width="10.28125" style="0" customWidth="1"/>
    <col min="24" max="24" width="10.140625" style="0" customWidth="1"/>
  </cols>
  <sheetData>
    <row r="1" s="1" customFormat="1" ht="15.75">
      <c r="A1" s="5" t="s">
        <v>34</v>
      </c>
    </row>
    <row r="4" spans="1:25" ht="12.75">
      <c r="A4" s="6"/>
      <c r="B4" s="7" t="s">
        <v>0</v>
      </c>
      <c r="C4" s="8"/>
      <c r="D4" s="7" t="s">
        <v>1</v>
      </c>
      <c r="E4" s="7"/>
      <c r="F4" s="7" t="s">
        <v>2</v>
      </c>
      <c r="G4" s="9"/>
      <c r="H4" s="7" t="s">
        <v>27</v>
      </c>
      <c r="I4" s="7"/>
      <c r="J4" s="7" t="s">
        <v>4</v>
      </c>
      <c r="K4" s="7"/>
      <c r="L4" s="7" t="s">
        <v>5</v>
      </c>
      <c r="M4" s="7"/>
      <c r="N4" s="43" t="s">
        <v>33</v>
      </c>
      <c r="O4" s="43"/>
      <c r="P4" s="43" t="s">
        <v>28</v>
      </c>
      <c r="Q4" s="43"/>
      <c r="R4" s="43" t="s">
        <v>3</v>
      </c>
      <c r="S4" s="43"/>
      <c r="T4" s="43" t="s">
        <v>29</v>
      </c>
      <c r="U4" s="43"/>
      <c r="V4" s="43" t="s">
        <v>30</v>
      </c>
      <c r="W4" s="43"/>
      <c r="X4" s="15" t="s">
        <v>6</v>
      </c>
      <c r="Y4" s="18"/>
    </row>
    <row r="5" spans="1:25" ht="12.75">
      <c r="A5" s="10"/>
      <c r="B5" s="2" t="s">
        <v>25</v>
      </c>
      <c r="C5" s="2" t="s">
        <v>7</v>
      </c>
      <c r="D5" s="2" t="s">
        <v>25</v>
      </c>
      <c r="E5" s="2" t="s">
        <v>7</v>
      </c>
      <c r="F5" s="2" t="s">
        <v>25</v>
      </c>
      <c r="G5" s="2" t="s">
        <v>7</v>
      </c>
      <c r="H5" s="2" t="s">
        <v>25</v>
      </c>
      <c r="I5" s="2" t="s">
        <v>7</v>
      </c>
      <c r="J5" s="2" t="s">
        <v>25</v>
      </c>
      <c r="K5" s="2" t="s">
        <v>7</v>
      </c>
      <c r="L5" s="2" t="s">
        <v>25</v>
      </c>
      <c r="M5" s="2" t="s">
        <v>7</v>
      </c>
      <c r="N5" s="2" t="s">
        <v>25</v>
      </c>
      <c r="O5" s="2" t="s">
        <v>7</v>
      </c>
      <c r="P5" s="2" t="s">
        <v>25</v>
      </c>
      <c r="Q5" s="2" t="s">
        <v>7</v>
      </c>
      <c r="R5" s="2" t="s">
        <v>25</v>
      </c>
      <c r="S5" s="2" t="s">
        <v>7</v>
      </c>
      <c r="T5" s="2" t="s">
        <v>25</v>
      </c>
      <c r="U5" s="2" t="s">
        <v>7</v>
      </c>
      <c r="V5" s="2" t="s">
        <v>25</v>
      </c>
      <c r="W5" s="2" t="s">
        <v>7</v>
      </c>
      <c r="X5" s="11" t="s">
        <v>25</v>
      </c>
      <c r="Y5" s="2"/>
    </row>
    <row r="6" spans="1:25" ht="12.75">
      <c r="A6" s="1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1"/>
      <c r="V6" s="1"/>
      <c r="W6" s="1"/>
      <c r="X6" s="22"/>
      <c r="Y6" s="19"/>
    </row>
    <row r="7" spans="1:25" ht="12.75">
      <c r="A7" s="10" t="s">
        <v>26</v>
      </c>
      <c r="B7" s="33">
        <v>1673</v>
      </c>
      <c r="C7" s="3">
        <f>(B7*100)/B$26</f>
        <v>2.931590383402257</v>
      </c>
      <c r="D7" s="33">
        <v>2680</v>
      </c>
      <c r="E7" s="3">
        <f aca="true" t="shared" si="0" ref="E7:E26">(D7*100)/D$26</f>
        <v>3.588548780161217</v>
      </c>
      <c r="F7" s="33">
        <v>1937</v>
      </c>
      <c r="G7" s="3">
        <f aca="true" t="shared" si="1" ref="G7:G26">(F7*100)/F$26</f>
        <v>3.791793908072978</v>
      </c>
      <c r="H7" s="33">
        <v>3662</v>
      </c>
      <c r="I7" s="3">
        <f aca="true" t="shared" si="2" ref="I7:I26">(H7*100)/H$26</f>
        <v>4.087372897436183</v>
      </c>
      <c r="J7" s="33">
        <v>3126</v>
      </c>
      <c r="K7" s="3">
        <f aca="true" t="shared" si="3" ref="K7:K26">(J7*100)/J$26</f>
        <v>4.512515518087594</v>
      </c>
      <c r="L7" s="33">
        <v>1459</v>
      </c>
      <c r="M7" s="3">
        <f aca="true" t="shared" si="4" ref="M7:M26">(L7*100)/L$26</f>
        <v>3.109150577505008</v>
      </c>
      <c r="N7" s="33">
        <v>2560</v>
      </c>
      <c r="O7" s="3">
        <f aca="true" t="shared" si="5" ref="O7:O26">(N7*100)/N$26</f>
        <v>3.5937390327788306</v>
      </c>
      <c r="P7" s="33">
        <v>2012</v>
      </c>
      <c r="Q7" s="3">
        <f aca="true" t="shared" si="6" ref="Q7:Q26">(P7*100)/P$26</f>
        <v>3.4062436513848446</v>
      </c>
      <c r="R7" s="33">
        <v>4440</v>
      </c>
      <c r="S7" s="3">
        <f aca="true" t="shared" si="7" ref="S7:S26">(R7*100)/R$26</f>
        <v>4.1694055779885435</v>
      </c>
      <c r="T7" s="33">
        <v>1977</v>
      </c>
      <c r="U7" s="3">
        <f aca="true" t="shared" si="8" ref="U7:U26">(T7*100)/T$26</f>
        <v>4.675527386245388</v>
      </c>
      <c r="V7" s="33">
        <v>1035</v>
      </c>
      <c r="W7" s="3">
        <f aca="true" t="shared" si="9" ref="W7:W26">(V7*100)/V$26</f>
        <v>4.05484818805093</v>
      </c>
      <c r="X7" s="41">
        <f>B7+D7+F7+H7+J7+L7+N7+P7+R7+T7+V7</f>
        <v>26561</v>
      </c>
      <c r="Y7" s="20"/>
    </row>
    <row r="8" spans="1:25" ht="12.75">
      <c r="A8" s="10" t="s">
        <v>8</v>
      </c>
      <c r="B8" s="33">
        <v>2091</v>
      </c>
      <c r="C8" s="3">
        <f>(B8*100)/B$26</f>
        <v>3.6640499053760425</v>
      </c>
      <c r="D8" s="33">
        <v>2977</v>
      </c>
      <c r="E8" s="3">
        <f t="shared" si="0"/>
        <v>3.9862349696044563</v>
      </c>
      <c r="F8" s="33">
        <v>2229</v>
      </c>
      <c r="G8" s="3">
        <f t="shared" si="1"/>
        <v>4.363401456424712</v>
      </c>
      <c r="H8" s="33">
        <v>4087</v>
      </c>
      <c r="I8" s="3">
        <f t="shared" si="2"/>
        <v>4.561740314533502</v>
      </c>
      <c r="J8" s="33">
        <v>3243</v>
      </c>
      <c r="K8" s="3">
        <f t="shared" si="3"/>
        <v>4.681410052833675</v>
      </c>
      <c r="L8" s="33">
        <v>1757</v>
      </c>
      <c r="M8" s="3">
        <f t="shared" si="4"/>
        <v>3.7441929846993136</v>
      </c>
      <c r="N8" s="33">
        <v>3215</v>
      </c>
      <c r="O8" s="3">
        <f t="shared" si="5"/>
        <v>4.513230855618727</v>
      </c>
      <c r="P8" s="33">
        <v>2361</v>
      </c>
      <c r="Q8" s="3">
        <f t="shared" si="6"/>
        <v>3.9970881018487168</v>
      </c>
      <c r="R8" s="33">
        <v>5647</v>
      </c>
      <c r="S8" s="3">
        <f t="shared" si="7"/>
        <v>5.302845337590384</v>
      </c>
      <c r="T8" s="33">
        <v>2577</v>
      </c>
      <c r="U8" s="3">
        <f t="shared" si="8"/>
        <v>6.094503831236401</v>
      </c>
      <c r="V8" s="33">
        <v>1315</v>
      </c>
      <c r="W8" s="3">
        <f t="shared" si="9"/>
        <v>5.15181194906954</v>
      </c>
      <c r="X8" s="42">
        <f aca="true" t="shared" si="10" ref="X8:X25">B8+D8+F8+H8+J8+L8+N8+P8+R8+T8+V8</f>
        <v>31499</v>
      </c>
      <c r="Y8" s="20"/>
    </row>
    <row r="9" spans="1:25" ht="12.75">
      <c r="A9" s="10" t="s">
        <v>9</v>
      </c>
      <c r="B9" s="33">
        <v>2486</v>
      </c>
      <c r="C9" s="3">
        <f aca="true" t="shared" si="11" ref="C9:C26">(B9*100)/B$26</f>
        <v>4.356206630686199</v>
      </c>
      <c r="D9" s="33">
        <v>3398</v>
      </c>
      <c r="E9" s="3">
        <f t="shared" si="0"/>
        <v>4.549958490667096</v>
      </c>
      <c r="F9" s="33">
        <v>2494</v>
      </c>
      <c r="G9" s="3">
        <f t="shared" si="1"/>
        <v>4.882154882154882</v>
      </c>
      <c r="H9" s="33">
        <v>4989</v>
      </c>
      <c r="I9" s="3">
        <f t="shared" si="2"/>
        <v>5.568515397408279</v>
      </c>
      <c r="J9" s="33">
        <v>3713</v>
      </c>
      <c r="K9" s="3">
        <f t="shared" si="3"/>
        <v>5.3598752778820336</v>
      </c>
      <c r="L9" s="33">
        <v>2173</v>
      </c>
      <c r="M9" s="3">
        <f t="shared" si="4"/>
        <v>4.630695137024251</v>
      </c>
      <c r="N9" s="33">
        <v>3674</v>
      </c>
      <c r="O9" s="3">
        <f t="shared" si="5"/>
        <v>5.157577033761494</v>
      </c>
      <c r="P9" s="33">
        <v>2785</v>
      </c>
      <c r="Q9" s="3">
        <f t="shared" si="6"/>
        <v>4.714904855420871</v>
      </c>
      <c r="R9" s="33">
        <v>6160</v>
      </c>
      <c r="S9" s="3">
        <f t="shared" si="7"/>
        <v>5.784580711803925</v>
      </c>
      <c r="T9" s="33">
        <v>2893</v>
      </c>
      <c r="U9" s="3">
        <f t="shared" si="8"/>
        <v>6.841831425598335</v>
      </c>
      <c r="V9" s="33">
        <v>1397</v>
      </c>
      <c r="W9" s="3">
        <f t="shared" si="9"/>
        <v>5.473065621939275</v>
      </c>
      <c r="X9" s="42">
        <f t="shared" si="10"/>
        <v>36162</v>
      </c>
      <c r="Y9" s="20"/>
    </row>
    <row r="10" spans="1:25" ht="12.75">
      <c r="A10" s="12" t="s">
        <v>10</v>
      </c>
      <c r="B10" s="33">
        <v>2615</v>
      </c>
      <c r="C10" s="3">
        <f t="shared" si="11"/>
        <v>4.582252751103947</v>
      </c>
      <c r="D10" s="33">
        <v>3384</v>
      </c>
      <c r="E10" s="3">
        <f t="shared" si="0"/>
        <v>4.53121234032297</v>
      </c>
      <c r="F10" s="33">
        <v>2693</v>
      </c>
      <c r="G10" s="3">
        <f t="shared" si="1"/>
        <v>5.271709341476783</v>
      </c>
      <c r="H10" s="33">
        <v>4974</v>
      </c>
      <c r="I10" s="3">
        <f t="shared" si="2"/>
        <v>5.551773017981316</v>
      </c>
      <c r="J10" s="33">
        <v>4010</v>
      </c>
      <c r="K10" s="3">
        <f t="shared" si="3"/>
        <v>5.788607558391315</v>
      </c>
      <c r="L10" s="33">
        <v>2294</v>
      </c>
      <c r="M10" s="3">
        <f t="shared" si="4"/>
        <v>4.88854792652261</v>
      </c>
      <c r="N10" s="33">
        <v>3869</v>
      </c>
      <c r="O10" s="3">
        <f t="shared" si="5"/>
        <v>5.4313188741489435</v>
      </c>
      <c r="P10" s="33">
        <v>2823</v>
      </c>
      <c r="Q10" s="3">
        <f t="shared" si="6"/>
        <v>4.779237488995734</v>
      </c>
      <c r="R10" s="33">
        <v>7207</v>
      </c>
      <c r="S10" s="3">
        <f t="shared" si="7"/>
        <v>6.767771621748521</v>
      </c>
      <c r="T10" s="33">
        <v>2481</v>
      </c>
      <c r="U10" s="3">
        <f t="shared" si="8"/>
        <v>5.867467600037839</v>
      </c>
      <c r="V10" s="33">
        <v>1456</v>
      </c>
      <c r="W10" s="3">
        <f t="shared" si="9"/>
        <v>5.704211557296768</v>
      </c>
      <c r="X10" s="42">
        <f t="shared" si="10"/>
        <v>37806</v>
      </c>
      <c r="Y10" s="20"/>
    </row>
    <row r="11" spans="1:25" ht="12.75">
      <c r="A11" s="12" t="s">
        <v>11</v>
      </c>
      <c r="B11" s="33">
        <v>2873</v>
      </c>
      <c r="C11" s="3">
        <f t="shared" si="11"/>
        <v>5.034344991939441</v>
      </c>
      <c r="D11" s="33">
        <v>3738</v>
      </c>
      <c r="E11" s="3">
        <f t="shared" si="0"/>
        <v>5.005222141881578</v>
      </c>
      <c r="F11" s="33">
        <v>2580</v>
      </c>
      <c r="G11" s="3">
        <f t="shared" si="1"/>
        <v>5.05050505050505</v>
      </c>
      <c r="H11" s="33">
        <v>4794</v>
      </c>
      <c r="I11" s="3">
        <f t="shared" si="2"/>
        <v>5.350864464857746</v>
      </c>
      <c r="J11" s="33">
        <v>4203</v>
      </c>
      <c r="K11" s="3">
        <f t="shared" si="3"/>
        <v>6.067211363570748</v>
      </c>
      <c r="L11" s="33">
        <v>2164</v>
      </c>
      <c r="M11" s="3">
        <f t="shared" si="4"/>
        <v>4.611516003921067</v>
      </c>
      <c r="N11" s="33">
        <v>3767</v>
      </c>
      <c r="O11" s="3">
        <f t="shared" si="5"/>
        <v>5.288130834561662</v>
      </c>
      <c r="P11" s="33">
        <v>2792</v>
      </c>
      <c r="Q11" s="3">
        <f t="shared" si="6"/>
        <v>4.726755603710977</v>
      </c>
      <c r="R11" s="33">
        <v>6658</v>
      </c>
      <c r="S11" s="3">
        <f t="shared" si="7"/>
        <v>6.2522302563620995</v>
      </c>
      <c r="T11" s="33">
        <v>2337</v>
      </c>
      <c r="U11" s="3">
        <f t="shared" si="8"/>
        <v>5.5269132532399965</v>
      </c>
      <c r="V11" s="33">
        <v>1368</v>
      </c>
      <c r="W11" s="3">
        <f t="shared" si="9"/>
        <v>5.35945151811949</v>
      </c>
      <c r="X11" s="42">
        <f t="shared" si="10"/>
        <v>37274</v>
      </c>
      <c r="Y11" s="20"/>
    </row>
    <row r="12" spans="1:25" ht="12.75">
      <c r="A12" s="12" t="s">
        <v>12</v>
      </c>
      <c r="B12" s="33">
        <v>3239</v>
      </c>
      <c r="C12" s="3">
        <f t="shared" si="11"/>
        <v>5.675685147543282</v>
      </c>
      <c r="D12" s="33">
        <v>4653</v>
      </c>
      <c r="E12" s="3">
        <f t="shared" si="0"/>
        <v>6.230416967944083</v>
      </c>
      <c r="F12" s="33">
        <v>2678</v>
      </c>
      <c r="G12" s="3">
        <f t="shared" si="1"/>
        <v>5.242345940020359</v>
      </c>
      <c r="H12" s="33">
        <v>5519</v>
      </c>
      <c r="I12" s="3">
        <f t="shared" si="2"/>
        <v>6.160079470494346</v>
      </c>
      <c r="J12" s="33">
        <v>4382</v>
      </c>
      <c r="K12" s="3">
        <f t="shared" si="3"/>
        <v>6.325605566301931</v>
      </c>
      <c r="L12" s="33">
        <v>2480</v>
      </c>
      <c r="M12" s="3">
        <f t="shared" si="4"/>
        <v>5.284916677321741</v>
      </c>
      <c r="N12" s="33">
        <v>3798</v>
      </c>
      <c r="O12" s="3">
        <f t="shared" si="5"/>
        <v>5.331648768161719</v>
      </c>
      <c r="P12" s="33">
        <v>3328</v>
      </c>
      <c r="Q12" s="3">
        <f t="shared" si="6"/>
        <v>5.634184329924833</v>
      </c>
      <c r="R12" s="33">
        <v>5627</v>
      </c>
      <c r="S12" s="3">
        <f t="shared" si="7"/>
        <v>5.284064231383229</v>
      </c>
      <c r="T12" s="33">
        <v>2287</v>
      </c>
      <c r="U12" s="3">
        <f t="shared" si="8"/>
        <v>5.408665216157412</v>
      </c>
      <c r="V12" s="33">
        <v>1311</v>
      </c>
      <c r="W12" s="3">
        <f t="shared" si="9"/>
        <v>5.136141038197845</v>
      </c>
      <c r="X12" s="42">
        <f t="shared" si="10"/>
        <v>39302</v>
      </c>
      <c r="Y12" s="20"/>
    </row>
    <row r="13" spans="1:25" ht="12.75">
      <c r="A13" s="12" t="s">
        <v>13</v>
      </c>
      <c r="B13" s="33">
        <v>3493</v>
      </c>
      <c r="C13" s="3">
        <f t="shared" si="11"/>
        <v>6.120768206350319</v>
      </c>
      <c r="D13" s="33">
        <v>4864</v>
      </c>
      <c r="E13" s="3">
        <f t="shared" si="0"/>
        <v>6.512948233844836</v>
      </c>
      <c r="F13" s="33">
        <v>2530</v>
      </c>
      <c r="G13" s="3">
        <f t="shared" si="1"/>
        <v>4.952627045650302</v>
      </c>
      <c r="H13" s="33">
        <v>6230</v>
      </c>
      <c r="I13" s="3">
        <f t="shared" si="2"/>
        <v>6.953668255332448</v>
      </c>
      <c r="J13" s="33">
        <v>4149</v>
      </c>
      <c r="K13" s="3">
        <f t="shared" si="3"/>
        <v>5.9892600398417875</v>
      </c>
      <c r="L13" s="33">
        <v>2556</v>
      </c>
      <c r="M13" s="3">
        <f t="shared" si="4"/>
        <v>5.446873801304181</v>
      </c>
      <c r="N13" s="33">
        <v>4170</v>
      </c>
      <c r="O13" s="3">
        <f t="shared" si="5"/>
        <v>5.853863971362392</v>
      </c>
      <c r="P13" s="33">
        <v>3446</v>
      </c>
      <c r="Q13" s="3">
        <f t="shared" si="6"/>
        <v>5.833954086815196</v>
      </c>
      <c r="R13" s="33">
        <v>5970</v>
      </c>
      <c r="S13" s="3">
        <f t="shared" si="7"/>
        <v>5.606160202835947</v>
      </c>
      <c r="T13" s="33">
        <v>2224</v>
      </c>
      <c r="U13" s="3">
        <f t="shared" si="8"/>
        <v>5.259672689433355</v>
      </c>
      <c r="V13" s="33">
        <v>1257</v>
      </c>
      <c r="W13" s="3">
        <f t="shared" si="9"/>
        <v>4.924583741429971</v>
      </c>
      <c r="X13" s="42">
        <f t="shared" si="10"/>
        <v>40889</v>
      </c>
      <c r="Y13" s="20"/>
    </row>
    <row r="14" spans="1:25" ht="12.75">
      <c r="A14" s="12" t="s">
        <v>14</v>
      </c>
      <c r="B14" s="33">
        <v>3695</v>
      </c>
      <c r="C14" s="3">
        <f t="shared" si="11"/>
        <v>6.474731898787412</v>
      </c>
      <c r="D14" s="33">
        <v>5104</v>
      </c>
      <c r="E14" s="3">
        <f t="shared" si="0"/>
        <v>6.834310811172705</v>
      </c>
      <c r="F14" s="33">
        <v>2790</v>
      </c>
      <c r="G14" s="3">
        <f t="shared" si="1"/>
        <v>5.461592670894997</v>
      </c>
      <c r="H14" s="33">
        <v>6019</v>
      </c>
      <c r="I14" s="3">
        <f t="shared" si="2"/>
        <v>6.718158784726485</v>
      </c>
      <c r="J14" s="33">
        <v>4105</v>
      </c>
      <c r="K14" s="3">
        <f t="shared" si="3"/>
        <v>5.925744146433005</v>
      </c>
      <c r="L14" s="33">
        <v>2694</v>
      </c>
      <c r="M14" s="3">
        <f t="shared" si="4"/>
        <v>5.740953842219665</v>
      </c>
      <c r="N14" s="33">
        <v>5004</v>
      </c>
      <c r="O14" s="3">
        <f t="shared" si="5"/>
        <v>7.02463676563487</v>
      </c>
      <c r="P14" s="33">
        <v>3506</v>
      </c>
      <c r="Q14" s="3">
        <f t="shared" si="6"/>
        <v>5.935531929301821</v>
      </c>
      <c r="R14" s="33">
        <v>7126</v>
      </c>
      <c r="S14" s="3">
        <f t="shared" si="7"/>
        <v>6.691708141609541</v>
      </c>
      <c r="T14" s="33">
        <v>2538</v>
      </c>
      <c r="U14" s="3">
        <f t="shared" si="8"/>
        <v>6.002270362311986</v>
      </c>
      <c r="V14" s="33">
        <v>1274</v>
      </c>
      <c r="W14" s="3">
        <f t="shared" si="9"/>
        <v>4.991185112634672</v>
      </c>
      <c r="X14" s="42">
        <f t="shared" si="10"/>
        <v>43855</v>
      </c>
      <c r="Y14" s="20"/>
    </row>
    <row r="15" spans="1:25" ht="12.75">
      <c r="A15" s="12" t="s">
        <v>15</v>
      </c>
      <c r="B15" s="33">
        <v>4495</v>
      </c>
      <c r="C15" s="3">
        <f t="shared" si="11"/>
        <v>7.876568304478868</v>
      </c>
      <c r="D15" s="33">
        <v>5815</v>
      </c>
      <c r="E15" s="3">
        <f t="shared" si="0"/>
        <v>7.786347446506521</v>
      </c>
      <c r="F15" s="33">
        <v>3467</v>
      </c>
      <c r="G15" s="3">
        <f t="shared" si="1"/>
        <v>6.786860856628299</v>
      </c>
      <c r="H15" s="33">
        <v>7231</v>
      </c>
      <c r="I15" s="3">
        <f t="shared" si="2"/>
        <v>8.07094304242519</v>
      </c>
      <c r="J15" s="33">
        <v>4690</v>
      </c>
      <c r="K15" s="3">
        <f t="shared" si="3"/>
        <v>6.770216820163409</v>
      </c>
      <c r="L15" s="33">
        <v>3235</v>
      </c>
      <c r="M15" s="3">
        <f t="shared" si="4"/>
        <v>6.893832843199932</v>
      </c>
      <c r="N15" s="33">
        <v>5693</v>
      </c>
      <c r="O15" s="3">
        <f t="shared" si="5"/>
        <v>7.9918579350038605</v>
      </c>
      <c r="P15" s="33">
        <v>4088</v>
      </c>
      <c r="Q15" s="3">
        <f t="shared" si="6"/>
        <v>6.92083700142209</v>
      </c>
      <c r="R15" s="33">
        <v>8583</v>
      </c>
      <c r="S15" s="3">
        <f t="shared" si="7"/>
        <v>8.059911728800826</v>
      </c>
      <c r="T15" s="33">
        <v>3582</v>
      </c>
      <c r="U15" s="3">
        <f t="shared" si="8"/>
        <v>8.47128937659635</v>
      </c>
      <c r="V15" s="33">
        <v>1711</v>
      </c>
      <c r="W15" s="3">
        <f t="shared" si="9"/>
        <v>6.703232125367287</v>
      </c>
      <c r="X15" s="42">
        <f t="shared" si="10"/>
        <v>52590</v>
      </c>
      <c r="Y15" s="20"/>
    </row>
    <row r="16" spans="1:25" ht="12.75">
      <c r="A16" s="12" t="s">
        <v>16</v>
      </c>
      <c r="B16" s="33">
        <v>4916</v>
      </c>
      <c r="C16" s="3">
        <f t="shared" si="11"/>
        <v>8.614284712973996</v>
      </c>
      <c r="D16" s="33">
        <v>6127</v>
      </c>
      <c r="E16" s="3">
        <f t="shared" si="0"/>
        <v>8.204118797032752</v>
      </c>
      <c r="F16" s="33">
        <v>3964</v>
      </c>
      <c r="G16" s="3">
        <f t="shared" si="1"/>
        <v>7.759768224884504</v>
      </c>
      <c r="H16" s="33">
        <v>7402</v>
      </c>
      <c r="I16" s="3">
        <f t="shared" si="2"/>
        <v>8.261806167892582</v>
      </c>
      <c r="J16" s="33">
        <v>5091</v>
      </c>
      <c r="K16" s="3">
        <f t="shared" si="3"/>
        <v>7.349077576002541</v>
      </c>
      <c r="L16" s="33">
        <v>3769</v>
      </c>
      <c r="M16" s="3">
        <f t="shared" si="4"/>
        <v>8.031794740655501</v>
      </c>
      <c r="N16" s="33">
        <v>5596</v>
      </c>
      <c r="O16" s="3">
        <f t="shared" si="5"/>
        <v>7.855688916964975</v>
      </c>
      <c r="P16" s="33">
        <v>4445</v>
      </c>
      <c r="Q16" s="3">
        <f t="shared" si="6"/>
        <v>7.525225164217512</v>
      </c>
      <c r="R16" s="33">
        <v>9213</v>
      </c>
      <c r="S16" s="3">
        <f t="shared" si="7"/>
        <v>8.651516574326228</v>
      </c>
      <c r="T16" s="33">
        <v>3872</v>
      </c>
      <c r="U16" s="3">
        <f t="shared" si="8"/>
        <v>9.157127991675338</v>
      </c>
      <c r="V16" s="33">
        <v>2036</v>
      </c>
      <c r="W16" s="3">
        <f t="shared" si="9"/>
        <v>7.976493633692458</v>
      </c>
      <c r="X16" s="42">
        <f t="shared" si="10"/>
        <v>56431</v>
      </c>
      <c r="Y16" s="20"/>
    </row>
    <row r="17" spans="1:25" ht="12.75">
      <c r="A17" s="12" t="s">
        <v>17</v>
      </c>
      <c r="B17" s="33">
        <v>4850</v>
      </c>
      <c r="C17" s="3">
        <f t="shared" si="11"/>
        <v>8.498633209504451</v>
      </c>
      <c r="D17" s="33">
        <v>5473</v>
      </c>
      <c r="E17" s="3">
        <f t="shared" si="0"/>
        <v>7.328405773814306</v>
      </c>
      <c r="F17" s="33">
        <v>3746</v>
      </c>
      <c r="G17" s="3">
        <f t="shared" si="1"/>
        <v>7.333020123717798</v>
      </c>
      <c r="H17" s="33">
        <v>6465</v>
      </c>
      <c r="I17" s="3">
        <f t="shared" si="2"/>
        <v>7.215965533021553</v>
      </c>
      <c r="J17" s="33">
        <v>4826</v>
      </c>
      <c r="K17" s="3">
        <f t="shared" si="3"/>
        <v>6.966538672517828</v>
      </c>
      <c r="L17" s="33">
        <v>3601</v>
      </c>
      <c r="M17" s="3">
        <f t="shared" si="4"/>
        <v>7.673784256062737</v>
      </c>
      <c r="N17" s="33">
        <v>5586</v>
      </c>
      <c r="O17" s="3">
        <f t="shared" si="5"/>
        <v>7.841650873868183</v>
      </c>
      <c r="P17" s="33">
        <v>4334</v>
      </c>
      <c r="Q17" s="3">
        <f t="shared" si="6"/>
        <v>7.337306155617255</v>
      </c>
      <c r="R17" s="33">
        <v>9382</v>
      </c>
      <c r="S17" s="3">
        <f t="shared" si="7"/>
        <v>8.810216921776693</v>
      </c>
      <c r="T17" s="33">
        <v>3248</v>
      </c>
      <c r="U17" s="3">
        <f t="shared" si="8"/>
        <v>7.6813924888846845</v>
      </c>
      <c r="V17" s="33">
        <v>1844</v>
      </c>
      <c r="W17" s="3">
        <f t="shared" si="9"/>
        <v>7.224289911851127</v>
      </c>
      <c r="X17" s="42">
        <f t="shared" si="10"/>
        <v>53355</v>
      </c>
      <c r="Y17" s="20"/>
    </row>
    <row r="18" spans="1:25" ht="12.75">
      <c r="A18" s="12" t="s">
        <v>18</v>
      </c>
      <c r="B18" s="33">
        <v>4648</v>
      </c>
      <c r="C18" s="3">
        <f t="shared" si="11"/>
        <v>8.144669517067358</v>
      </c>
      <c r="D18" s="33">
        <v>5218</v>
      </c>
      <c r="E18" s="3">
        <f t="shared" si="0"/>
        <v>6.986958035403444</v>
      </c>
      <c r="F18" s="33">
        <v>3722</v>
      </c>
      <c r="G18" s="3">
        <f t="shared" si="1"/>
        <v>7.286038681387518</v>
      </c>
      <c r="H18" s="33">
        <v>6173</v>
      </c>
      <c r="I18" s="3">
        <f t="shared" si="2"/>
        <v>6.890047213509984</v>
      </c>
      <c r="J18" s="33">
        <v>5043</v>
      </c>
      <c r="K18" s="3">
        <f t="shared" si="3"/>
        <v>7.279787510465687</v>
      </c>
      <c r="L18" s="33">
        <v>3680</v>
      </c>
      <c r="M18" s="3">
        <f t="shared" si="4"/>
        <v>7.842134424412905</v>
      </c>
      <c r="N18" s="33">
        <v>5864</v>
      </c>
      <c r="O18" s="3">
        <f t="shared" si="5"/>
        <v>8.23190847195901</v>
      </c>
      <c r="P18" s="33">
        <v>4658</v>
      </c>
      <c r="Q18" s="3">
        <f t="shared" si="6"/>
        <v>7.885826505045033</v>
      </c>
      <c r="R18" s="33">
        <v>8461</v>
      </c>
      <c r="S18" s="3">
        <f t="shared" si="7"/>
        <v>7.9453469809371775</v>
      </c>
      <c r="T18" s="33">
        <v>3190</v>
      </c>
      <c r="U18" s="3">
        <f t="shared" si="8"/>
        <v>7.544224765868886</v>
      </c>
      <c r="V18" s="33">
        <v>1897</v>
      </c>
      <c r="W18" s="3">
        <f t="shared" si="9"/>
        <v>7.431929480901077</v>
      </c>
      <c r="X18" s="42">
        <f t="shared" si="10"/>
        <v>52554</v>
      </c>
      <c r="Y18" s="20"/>
    </row>
    <row r="19" spans="1:25" ht="12.75">
      <c r="A19" s="12" t="s">
        <v>19</v>
      </c>
      <c r="B19" s="33">
        <v>3753</v>
      </c>
      <c r="C19" s="3">
        <f t="shared" si="11"/>
        <v>6.576365038200042</v>
      </c>
      <c r="D19" s="33">
        <v>4575</v>
      </c>
      <c r="E19" s="3">
        <f t="shared" si="0"/>
        <v>6.1259741303125255</v>
      </c>
      <c r="F19" s="33">
        <v>3245</v>
      </c>
      <c r="G19" s="3">
        <f t="shared" si="1"/>
        <v>6.352282515073213</v>
      </c>
      <c r="H19" s="33">
        <v>5526</v>
      </c>
      <c r="I19" s="3">
        <f t="shared" si="2"/>
        <v>6.1678925808935965</v>
      </c>
      <c r="J19" s="33">
        <v>4297</v>
      </c>
      <c r="K19" s="3">
        <f t="shared" si="3"/>
        <v>6.2029044085804195</v>
      </c>
      <c r="L19" s="33">
        <v>3140</v>
      </c>
      <c r="M19" s="3">
        <f t="shared" si="4"/>
        <v>6.6913864382218815</v>
      </c>
      <c r="N19" s="33">
        <v>5428</v>
      </c>
      <c r="O19" s="3">
        <f t="shared" si="5"/>
        <v>7.619849792938864</v>
      </c>
      <c r="P19" s="33">
        <v>4069</v>
      </c>
      <c r="Q19" s="3">
        <f t="shared" si="6"/>
        <v>6.888670684634659</v>
      </c>
      <c r="R19" s="33">
        <v>6588</v>
      </c>
      <c r="S19" s="3">
        <f t="shared" si="7"/>
        <v>6.1864963846370555</v>
      </c>
      <c r="T19" s="33">
        <v>2385</v>
      </c>
      <c r="U19" s="3">
        <f t="shared" si="8"/>
        <v>5.640431368839277</v>
      </c>
      <c r="V19" s="33">
        <v>1628</v>
      </c>
      <c r="W19" s="3">
        <f t="shared" si="9"/>
        <v>6.378060724779628</v>
      </c>
      <c r="X19" s="42">
        <f t="shared" si="10"/>
        <v>44634</v>
      </c>
      <c r="Y19" s="20"/>
    </row>
    <row r="20" spans="1:25" ht="12.75">
      <c r="A20" s="12" t="s">
        <v>20</v>
      </c>
      <c r="B20" s="33">
        <v>3352</v>
      </c>
      <c r="C20" s="3">
        <f t="shared" si="11"/>
        <v>5.8736945398472</v>
      </c>
      <c r="D20" s="33">
        <v>3802</v>
      </c>
      <c r="E20" s="3">
        <f t="shared" si="0"/>
        <v>5.09091882916901</v>
      </c>
      <c r="F20" s="33">
        <v>3027</v>
      </c>
      <c r="G20" s="3">
        <f t="shared" si="1"/>
        <v>5.925534413906507</v>
      </c>
      <c r="H20" s="33">
        <v>4778</v>
      </c>
      <c r="I20" s="3">
        <f t="shared" si="2"/>
        <v>5.3330059268023176</v>
      </c>
      <c r="J20" s="33">
        <v>3683</v>
      </c>
      <c r="K20" s="3">
        <f t="shared" si="3"/>
        <v>5.3165689869215</v>
      </c>
      <c r="L20" s="33">
        <v>2619</v>
      </c>
      <c r="M20" s="3">
        <f t="shared" si="4"/>
        <v>5.5811277330264675</v>
      </c>
      <c r="N20" s="33">
        <v>4819</v>
      </c>
      <c r="O20" s="3">
        <f t="shared" si="5"/>
        <v>6.764932968344213</v>
      </c>
      <c r="P20" s="33">
        <v>3505</v>
      </c>
      <c r="Q20" s="3">
        <f t="shared" si="6"/>
        <v>5.933838965260378</v>
      </c>
      <c r="R20" s="33">
        <v>5036</v>
      </c>
      <c r="S20" s="3">
        <f t="shared" si="7"/>
        <v>4.72908254296178</v>
      </c>
      <c r="T20" s="33">
        <v>1829</v>
      </c>
      <c r="U20" s="3">
        <f t="shared" si="8"/>
        <v>4.325513196480938</v>
      </c>
      <c r="V20" s="33">
        <v>1305</v>
      </c>
      <c r="W20" s="3">
        <f t="shared" si="9"/>
        <v>5.112634671890303</v>
      </c>
      <c r="X20" s="42">
        <f t="shared" si="10"/>
        <v>37755</v>
      </c>
      <c r="Y20" s="20"/>
    </row>
    <row r="21" spans="1:25" ht="12.75">
      <c r="A21" s="12" t="s">
        <v>21</v>
      </c>
      <c r="B21" s="33">
        <v>2850</v>
      </c>
      <c r="C21" s="3">
        <f t="shared" si="11"/>
        <v>4.994042195275811</v>
      </c>
      <c r="D21" s="33">
        <v>3736</v>
      </c>
      <c r="E21" s="3">
        <f t="shared" si="0"/>
        <v>5.002544120403845</v>
      </c>
      <c r="F21" s="33">
        <v>3116</v>
      </c>
      <c r="G21" s="3">
        <f t="shared" si="1"/>
        <v>6.099757262547961</v>
      </c>
      <c r="H21" s="33">
        <v>4022</v>
      </c>
      <c r="I21" s="3">
        <f t="shared" si="2"/>
        <v>4.489190003683324</v>
      </c>
      <c r="J21" s="33">
        <v>3259</v>
      </c>
      <c r="K21" s="3">
        <f t="shared" si="3"/>
        <v>4.704506741345959</v>
      </c>
      <c r="L21" s="33">
        <v>2668</v>
      </c>
      <c r="M21" s="3">
        <f t="shared" si="4"/>
        <v>5.685547457699356</v>
      </c>
      <c r="N21" s="33">
        <v>3217</v>
      </c>
      <c r="O21" s="3">
        <f t="shared" si="5"/>
        <v>4.516038464238085</v>
      </c>
      <c r="P21" s="33">
        <v>3536</v>
      </c>
      <c r="Q21" s="3">
        <f t="shared" si="6"/>
        <v>5.986320850545135</v>
      </c>
      <c r="R21" s="33">
        <v>4153</v>
      </c>
      <c r="S21" s="3">
        <f t="shared" si="7"/>
        <v>3.8998967039158607</v>
      </c>
      <c r="T21" s="33">
        <v>1479</v>
      </c>
      <c r="U21" s="3">
        <f t="shared" si="8"/>
        <v>3.4977769369028473</v>
      </c>
      <c r="V21" s="33">
        <v>1216</v>
      </c>
      <c r="W21" s="3">
        <f t="shared" si="9"/>
        <v>4.763956904995103</v>
      </c>
      <c r="X21" s="42">
        <f t="shared" si="10"/>
        <v>33252</v>
      </c>
      <c r="Y21" s="20"/>
    </row>
    <row r="22" spans="1:25" ht="12.75">
      <c r="A22" s="12" t="s">
        <v>22</v>
      </c>
      <c r="B22" s="33">
        <v>2431</v>
      </c>
      <c r="C22" s="3">
        <f t="shared" si="11"/>
        <v>4.259830377794911</v>
      </c>
      <c r="D22" s="33">
        <v>3941</v>
      </c>
      <c r="E22" s="3">
        <f t="shared" si="0"/>
        <v>5.277041321871401</v>
      </c>
      <c r="F22" s="33">
        <v>2874</v>
      </c>
      <c r="G22" s="3">
        <f t="shared" si="1"/>
        <v>5.626027719050975</v>
      </c>
      <c r="H22" s="33">
        <v>3428</v>
      </c>
      <c r="I22" s="3">
        <f t="shared" si="2"/>
        <v>3.826191778375543</v>
      </c>
      <c r="J22" s="33">
        <v>3053</v>
      </c>
      <c r="K22" s="3">
        <f t="shared" si="3"/>
        <v>4.407136876750296</v>
      </c>
      <c r="L22" s="33">
        <v>2774</v>
      </c>
      <c r="M22" s="3">
        <f t="shared" si="4"/>
        <v>5.911435025359076</v>
      </c>
      <c r="N22" s="33">
        <v>2397</v>
      </c>
      <c r="O22" s="3">
        <f t="shared" si="5"/>
        <v>3.364918930301116</v>
      </c>
      <c r="P22" s="33">
        <v>3144</v>
      </c>
      <c r="Q22" s="3">
        <f t="shared" si="6"/>
        <v>5.322678946299181</v>
      </c>
      <c r="R22" s="33">
        <v>3181</v>
      </c>
      <c r="S22" s="3">
        <f t="shared" si="7"/>
        <v>2.9871349422480984</v>
      </c>
      <c r="T22" s="33">
        <v>1311</v>
      </c>
      <c r="U22" s="3">
        <f t="shared" si="8"/>
        <v>3.1004635323053638</v>
      </c>
      <c r="V22" s="33">
        <v>1314</v>
      </c>
      <c r="W22" s="3">
        <f t="shared" si="9"/>
        <v>5.147894221351616</v>
      </c>
      <c r="X22" s="42">
        <f t="shared" si="10"/>
        <v>29848</v>
      </c>
      <c r="Y22" s="20"/>
    </row>
    <row r="23" spans="1:25" ht="12.75">
      <c r="A23" s="12" t="s">
        <v>23</v>
      </c>
      <c r="B23" s="33">
        <v>1729</v>
      </c>
      <c r="C23" s="3">
        <f t="shared" si="11"/>
        <v>3.0297189318006588</v>
      </c>
      <c r="D23" s="33">
        <v>2649</v>
      </c>
      <c r="E23" s="3">
        <f t="shared" si="0"/>
        <v>3.547039447256367</v>
      </c>
      <c r="F23" s="33">
        <v>1913</v>
      </c>
      <c r="G23" s="3">
        <f t="shared" si="1"/>
        <v>3.744812465742698</v>
      </c>
      <c r="H23" s="33">
        <v>2119</v>
      </c>
      <c r="I23" s="3">
        <f t="shared" si="2"/>
        <v>2.3651401337158036</v>
      </c>
      <c r="J23" s="33">
        <v>2150</v>
      </c>
      <c r="K23" s="3">
        <f t="shared" si="3"/>
        <v>3.1036175188382367</v>
      </c>
      <c r="L23" s="33">
        <v>1878</v>
      </c>
      <c r="M23" s="3">
        <f t="shared" si="4"/>
        <v>4.002045774197673</v>
      </c>
      <c r="N23" s="33">
        <v>1314</v>
      </c>
      <c r="O23" s="3">
        <f t="shared" si="5"/>
        <v>1.844598862918509</v>
      </c>
      <c r="P23" s="33">
        <v>2163</v>
      </c>
      <c r="Q23" s="3">
        <f t="shared" si="6"/>
        <v>3.6618812216428522</v>
      </c>
      <c r="R23" s="33">
        <v>1613</v>
      </c>
      <c r="S23" s="3">
        <f t="shared" si="7"/>
        <v>1.5146962156070993</v>
      </c>
      <c r="T23" s="33">
        <v>915</v>
      </c>
      <c r="U23" s="3">
        <f t="shared" si="8"/>
        <v>2.163939078611295</v>
      </c>
      <c r="V23" s="33">
        <v>1024</v>
      </c>
      <c r="W23" s="3">
        <f t="shared" si="9"/>
        <v>4.011753183153771</v>
      </c>
      <c r="X23" s="42">
        <f t="shared" si="10"/>
        <v>19467</v>
      </c>
      <c r="Y23" s="20"/>
    </row>
    <row r="24" spans="1:25" ht="12.75">
      <c r="A24" s="16" t="s">
        <v>31</v>
      </c>
      <c r="B24" s="33">
        <v>1093</v>
      </c>
      <c r="C24" s="3">
        <f t="shared" si="11"/>
        <v>1.9152589892759515</v>
      </c>
      <c r="D24" s="33">
        <v>1597</v>
      </c>
      <c r="E24" s="3">
        <f t="shared" si="0"/>
        <v>2.1384001499692027</v>
      </c>
      <c r="F24" s="33">
        <v>1265</v>
      </c>
      <c r="G24" s="3">
        <f t="shared" si="1"/>
        <v>2.476313522825151</v>
      </c>
      <c r="H24" s="33">
        <v>1408</v>
      </c>
      <c r="I24" s="3">
        <f t="shared" si="2"/>
        <v>1.5715513488777024</v>
      </c>
      <c r="J24" s="33">
        <v>1449</v>
      </c>
      <c r="K24" s="3">
        <f t="shared" si="3"/>
        <v>2.0916938533937697</v>
      </c>
      <c r="L24" s="33">
        <v>1174</v>
      </c>
      <c r="M24" s="3">
        <f t="shared" si="4"/>
        <v>2.5018113625708565</v>
      </c>
      <c r="N24" s="33">
        <v>828</v>
      </c>
      <c r="O24" s="3">
        <f t="shared" si="5"/>
        <v>1.162349968414403</v>
      </c>
      <c r="P24" s="33">
        <v>1289</v>
      </c>
      <c r="Q24" s="3">
        <f t="shared" si="6"/>
        <v>2.1822306494210064</v>
      </c>
      <c r="R24" s="33">
        <v>966</v>
      </c>
      <c r="S24" s="3">
        <f t="shared" si="7"/>
        <v>0.9071274298056156</v>
      </c>
      <c r="T24" s="33">
        <v>698</v>
      </c>
      <c r="U24" s="3">
        <f t="shared" si="8"/>
        <v>1.6507425976728787</v>
      </c>
      <c r="V24" s="33">
        <v>691</v>
      </c>
      <c r="W24" s="3">
        <f t="shared" si="9"/>
        <v>2.7071498530852107</v>
      </c>
      <c r="X24" s="42">
        <f t="shared" si="10"/>
        <v>12458</v>
      </c>
      <c r="Y24" s="20"/>
    </row>
    <row r="25" spans="1:25" ht="15" customHeight="1">
      <c r="A25" s="17" t="s">
        <v>32</v>
      </c>
      <c r="B25" s="33">
        <v>786</v>
      </c>
      <c r="C25" s="3">
        <f t="shared" si="11"/>
        <v>1.3773042685918553</v>
      </c>
      <c r="D25" s="33">
        <v>951</v>
      </c>
      <c r="E25" s="3">
        <f t="shared" si="0"/>
        <v>1.2733992126616855</v>
      </c>
      <c r="F25" s="33">
        <v>814</v>
      </c>
      <c r="G25" s="3">
        <f t="shared" si="1"/>
        <v>1.5934539190353143</v>
      </c>
      <c r="H25" s="33">
        <v>767</v>
      </c>
      <c r="I25" s="3">
        <f t="shared" si="2"/>
        <v>0.8560936680321007</v>
      </c>
      <c r="J25" s="33">
        <v>802</v>
      </c>
      <c r="K25" s="3">
        <f t="shared" si="3"/>
        <v>1.157721511678263</v>
      </c>
      <c r="L25" s="33">
        <v>811</v>
      </c>
      <c r="M25" s="3">
        <f t="shared" si="4"/>
        <v>1.728252994075779</v>
      </c>
      <c r="N25" s="33">
        <v>436</v>
      </c>
      <c r="O25" s="3">
        <f t="shared" si="5"/>
        <v>0.6120586790201445</v>
      </c>
      <c r="P25" s="33">
        <v>784</v>
      </c>
      <c r="Q25" s="3">
        <f t="shared" si="6"/>
        <v>1.3272838084919076</v>
      </c>
      <c r="R25" s="33">
        <v>479</v>
      </c>
      <c r="S25" s="3">
        <f t="shared" si="7"/>
        <v>0.4498074936613767</v>
      </c>
      <c r="T25" s="33">
        <v>461</v>
      </c>
      <c r="U25" s="3">
        <f t="shared" si="8"/>
        <v>1.0902469019014285</v>
      </c>
      <c r="V25" s="33">
        <v>446</v>
      </c>
      <c r="W25" s="3">
        <f t="shared" si="9"/>
        <v>1.7473065621939274</v>
      </c>
      <c r="X25" s="42">
        <f t="shared" si="10"/>
        <v>7537</v>
      </c>
      <c r="Y25" s="20"/>
    </row>
    <row r="26" spans="1:25" s="4" customFormat="1" ht="12.75">
      <c r="A26" s="13" t="s">
        <v>6</v>
      </c>
      <c r="B26" s="14">
        <f>SUM(B7:B25)</f>
        <v>57068</v>
      </c>
      <c r="C26" s="25">
        <f t="shared" si="11"/>
        <v>100</v>
      </c>
      <c r="D26" s="14">
        <f>SUM(D7:D25)</f>
        <v>74682</v>
      </c>
      <c r="E26" s="25">
        <f t="shared" si="0"/>
        <v>100</v>
      </c>
      <c r="F26" s="14">
        <f>SUM(F7:F25)</f>
        <v>51084</v>
      </c>
      <c r="G26" s="25">
        <f t="shared" si="1"/>
        <v>100</v>
      </c>
      <c r="H26" s="14">
        <f>SUM(H7:H25)</f>
        <v>89593</v>
      </c>
      <c r="I26" s="25">
        <f t="shared" si="2"/>
        <v>100</v>
      </c>
      <c r="J26" s="14">
        <f>SUM(J7:J25)</f>
        <v>69274</v>
      </c>
      <c r="K26" s="25">
        <f t="shared" si="3"/>
        <v>100</v>
      </c>
      <c r="L26" s="14">
        <f>SUM(L7:L25)</f>
        <v>46926</v>
      </c>
      <c r="M26" s="25">
        <f t="shared" si="4"/>
        <v>100</v>
      </c>
      <c r="N26" s="14">
        <f>SUM(N7:N25)</f>
        <v>71235</v>
      </c>
      <c r="O26" s="25">
        <f t="shared" si="5"/>
        <v>100</v>
      </c>
      <c r="P26" s="14">
        <f>SUM(P7:P25)</f>
        <v>59068</v>
      </c>
      <c r="Q26" s="25">
        <f t="shared" si="6"/>
        <v>100</v>
      </c>
      <c r="R26" s="14">
        <f>SUM(R7:R25)</f>
        <v>106490</v>
      </c>
      <c r="S26" s="25">
        <f t="shared" si="7"/>
        <v>100</v>
      </c>
      <c r="T26" s="14">
        <f>SUM(T7:T25)</f>
        <v>42284</v>
      </c>
      <c r="U26" s="25">
        <f t="shared" si="8"/>
        <v>100</v>
      </c>
      <c r="V26" s="14">
        <f>SUM(V7:V25)</f>
        <v>25525</v>
      </c>
      <c r="W26" s="25">
        <f t="shared" si="9"/>
        <v>100</v>
      </c>
      <c r="X26" s="23">
        <f>SUM(X7:X25)</f>
        <v>693229</v>
      </c>
      <c r="Y26" s="21"/>
    </row>
    <row r="27" spans="1:25" s="4" customFormat="1" ht="12.75">
      <c r="A27" s="26"/>
      <c r="B27" s="26"/>
      <c r="C27" s="27"/>
      <c r="D27" s="26"/>
      <c r="E27" s="27"/>
      <c r="F27" s="26"/>
      <c r="G27" s="27"/>
      <c r="H27" s="26"/>
      <c r="I27" s="27"/>
      <c r="J27" s="26"/>
      <c r="K27" s="27"/>
      <c r="L27" s="26"/>
      <c r="M27" s="27"/>
      <c r="N27" s="26"/>
      <c r="O27" s="27"/>
      <c r="P27" s="28"/>
      <c r="Q27" s="27"/>
      <c r="R27" s="26"/>
      <c r="S27" s="27"/>
      <c r="T27" s="26"/>
      <c r="U27" s="27"/>
      <c r="V27" s="26"/>
      <c r="W27" s="27"/>
      <c r="X27" s="29"/>
      <c r="Y27" s="21"/>
    </row>
    <row r="28" ht="12.75">
      <c r="X28" s="24"/>
    </row>
    <row r="29" s="1" customFormat="1" ht="12.75">
      <c r="A29" s="30" t="s">
        <v>24</v>
      </c>
    </row>
    <row r="34" spans="1:24" ht="12.75">
      <c r="A34" s="35"/>
      <c r="B34" s="36"/>
      <c r="C34" s="37"/>
      <c r="D34" s="36"/>
      <c r="E34" s="36"/>
      <c r="F34" s="36"/>
      <c r="G34" s="38"/>
      <c r="H34" s="36"/>
      <c r="I34" s="36"/>
      <c r="J34" s="36"/>
      <c r="K34" s="36"/>
      <c r="L34" s="36"/>
      <c r="M34" s="36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18"/>
    </row>
    <row r="35" spans="1:24" ht="12.75">
      <c r="A35" s="39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:24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1"/>
      <c r="U36" s="32"/>
      <c r="V36" s="32"/>
      <c r="W36" s="32"/>
      <c r="X36" s="32"/>
    </row>
    <row r="37" spans="1:24" ht="12.75">
      <c r="A37" s="39"/>
      <c r="B37" s="33"/>
      <c r="C37" s="34"/>
      <c r="D37" s="33"/>
      <c r="E37" s="34"/>
      <c r="F37" s="33"/>
      <c r="G37" s="34"/>
      <c r="H37" s="33"/>
      <c r="I37" s="34"/>
      <c r="J37" s="33"/>
      <c r="K37" s="34"/>
      <c r="L37" s="33"/>
      <c r="M37" s="34"/>
      <c r="N37" s="33"/>
      <c r="O37" s="34"/>
      <c r="P37" s="33"/>
      <c r="Q37" s="34"/>
      <c r="R37" s="33"/>
      <c r="S37" s="34"/>
      <c r="T37" s="33"/>
      <c r="U37" s="34"/>
      <c r="V37" s="33"/>
      <c r="W37" s="34"/>
      <c r="X37" s="32"/>
    </row>
    <row r="38" spans="1:24" ht="12.75">
      <c r="A38" s="39"/>
      <c r="B38" s="33"/>
      <c r="C38" s="34"/>
      <c r="D38" s="33"/>
      <c r="E38" s="34"/>
      <c r="F38" s="33"/>
      <c r="G38" s="34"/>
      <c r="H38" s="33"/>
      <c r="I38" s="34"/>
      <c r="J38" s="33"/>
      <c r="K38" s="34"/>
      <c r="L38" s="33"/>
      <c r="M38" s="34"/>
      <c r="N38" s="33"/>
      <c r="O38" s="34"/>
      <c r="P38" s="33"/>
      <c r="Q38" s="34"/>
      <c r="R38" s="33"/>
      <c r="S38" s="34"/>
      <c r="T38" s="33"/>
      <c r="U38" s="34"/>
      <c r="V38" s="33"/>
      <c r="W38" s="34"/>
      <c r="X38" s="32"/>
    </row>
    <row r="39" spans="1:24" ht="12.75">
      <c r="A39" s="39"/>
      <c r="B39" s="33"/>
      <c r="C39" s="34"/>
      <c r="D39" s="33"/>
      <c r="E39" s="34"/>
      <c r="F39" s="33"/>
      <c r="G39" s="34"/>
      <c r="H39" s="33"/>
      <c r="I39" s="34"/>
      <c r="J39" s="33"/>
      <c r="K39" s="34"/>
      <c r="L39" s="33"/>
      <c r="M39" s="34"/>
      <c r="N39" s="33"/>
      <c r="O39" s="34"/>
      <c r="P39" s="33"/>
      <c r="Q39" s="34"/>
      <c r="R39" s="33"/>
      <c r="S39" s="34"/>
      <c r="T39" s="33"/>
      <c r="U39" s="34"/>
      <c r="V39" s="33"/>
      <c r="W39" s="34"/>
      <c r="X39" s="32"/>
    </row>
    <row r="40" spans="1:24" ht="12.75">
      <c r="A40" s="32"/>
      <c r="B40" s="33"/>
      <c r="C40" s="34"/>
      <c r="D40" s="33"/>
      <c r="E40" s="34"/>
      <c r="F40" s="33"/>
      <c r="G40" s="34"/>
      <c r="H40" s="33"/>
      <c r="I40" s="34"/>
      <c r="J40" s="33"/>
      <c r="K40" s="34"/>
      <c r="L40" s="33"/>
      <c r="M40" s="34"/>
      <c r="N40" s="33"/>
      <c r="O40" s="34"/>
      <c r="P40" s="33"/>
      <c r="Q40" s="34"/>
      <c r="R40" s="33"/>
      <c r="S40" s="34"/>
      <c r="T40" s="33"/>
      <c r="U40" s="34"/>
      <c r="V40" s="33"/>
      <c r="W40" s="34"/>
      <c r="X40" s="32"/>
    </row>
    <row r="41" spans="1:24" ht="12.75">
      <c r="A41" s="32"/>
      <c r="B41" s="33"/>
      <c r="C41" s="34"/>
      <c r="D41" s="33"/>
      <c r="E41" s="34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33"/>
      <c r="S41" s="34"/>
      <c r="T41" s="33"/>
      <c r="U41" s="34"/>
      <c r="V41" s="33"/>
      <c r="W41" s="34"/>
      <c r="X41" s="32"/>
    </row>
    <row r="42" spans="1:24" ht="12.75">
      <c r="A42" s="32"/>
      <c r="B42" s="33"/>
      <c r="C42" s="34"/>
      <c r="D42" s="33"/>
      <c r="E42" s="34"/>
      <c r="F42" s="33"/>
      <c r="G42" s="34"/>
      <c r="H42" s="33"/>
      <c r="I42" s="34"/>
      <c r="J42" s="33"/>
      <c r="K42" s="34"/>
      <c r="L42" s="33"/>
      <c r="M42" s="34"/>
      <c r="N42" s="33"/>
      <c r="O42" s="34"/>
      <c r="P42" s="33"/>
      <c r="Q42" s="34"/>
      <c r="R42" s="33"/>
      <c r="S42" s="34"/>
      <c r="T42" s="33"/>
      <c r="U42" s="34"/>
      <c r="V42" s="33"/>
      <c r="W42" s="34"/>
      <c r="X42" s="32"/>
    </row>
    <row r="43" spans="1:24" ht="12.75">
      <c r="A43" s="32"/>
      <c r="B43" s="33"/>
      <c r="C43" s="34"/>
      <c r="D43" s="33"/>
      <c r="E43" s="34"/>
      <c r="F43" s="33"/>
      <c r="G43" s="34"/>
      <c r="H43" s="33"/>
      <c r="I43" s="34"/>
      <c r="J43" s="33"/>
      <c r="K43" s="34"/>
      <c r="L43" s="33"/>
      <c r="M43" s="34"/>
      <c r="N43" s="33"/>
      <c r="O43" s="34"/>
      <c r="P43" s="33"/>
      <c r="Q43" s="34"/>
      <c r="R43" s="33"/>
      <c r="S43" s="34"/>
      <c r="T43" s="33"/>
      <c r="U43" s="34"/>
      <c r="V43" s="33"/>
      <c r="W43" s="34"/>
      <c r="X43" s="32"/>
    </row>
    <row r="44" spans="1:24" ht="12.75">
      <c r="A44" s="32"/>
      <c r="B44" s="33"/>
      <c r="C44" s="34"/>
      <c r="D44" s="33"/>
      <c r="E44" s="34"/>
      <c r="F44" s="33"/>
      <c r="G44" s="34"/>
      <c r="H44" s="33"/>
      <c r="I44" s="34"/>
      <c r="J44" s="33"/>
      <c r="K44" s="34"/>
      <c r="L44" s="33"/>
      <c r="M44" s="34"/>
      <c r="N44" s="33"/>
      <c r="O44" s="34"/>
      <c r="P44" s="33"/>
      <c r="Q44" s="34"/>
      <c r="R44" s="33"/>
      <c r="S44" s="34"/>
      <c r="T44" s="33"/>
      <c r="U44" s="34"/>
      <c r="V44" s="33"/>
      <c r="W44" s="34"/>
      <c r="X44" s="32"/>
    </row>
    <row r="45" spans="1:24" ht="12.75">
      <c r="A45" s="32"/>
      <c r="B45" s="33"/>
      <c r="C45" s="34"/>
      <c r="D45" s="33"/>
      <c r="E45" s="34"/>
      <c r="F45" s="33"/>
      <c r="G45" s="34"/>
      <c r="H45" s="33"/>
      <c r="I45" s="34"/>
      <c r="J45" s="33"/>
      <c r="K45" s="34"/>
      <c r="L45" s="33"/>
      <c r="M45" s="34"/>
      <c r="N45" s="33"/>
      <c r="O45" s="34"/>
      <c r="P45" s="33"/>
      <c r="Q45" s="34"/>
      <c r="R45" s="33"/>
      <c r="S45" s="34"/>
      <c r="T45" s="33"/>
      <c r="U45" s="34"/>
      <c r="V45" s="33"/>
      <c r="W45" s="34"/>
      <c r="X45" s="32"/>
    </row>
    <row r="46" spans="1:24" ht="12.75">
      <c r="A46" s="32"/>
      <c r="B46" s="33"/>
      <c r="C46" s="34"/>
      <c r="D46" s="33"/>
      <c r="E46" s="34"/>
      <c r="F46" s="33"/>
      <c r="G46" s="34"/>
      <c r="H46" s="33"/>
      <c r="I46" s="34"/>
      <c r="J46" s="33"/>
      <c r="K46" s="34"/>
      <c r="L46" s="33"/>
      <c r="M46" s="34"/>
      <c r="N46" s="33"/>
      <c r="O46" s="34"/>
      <c r="P46" s="33"/>
      <c r="Q46" s="34"/>
      <c r="R46" s="33"/>
      <c r="S46" s="34"/>
      <c r="T46" s="33"/>
      <c r="U46" s="34"/>
      <c r="V46" s="33"/>
      <c r="W46" s="34"/>
      <c r="X46" s="32"/>
    </row>
    <row r="47" spans="1:24" ht="12.75">
      <c r="A47" s="32"/>
      <c r="B47" s="33"/>
      <c r="C47" s="34"/>
      <c r="D47" s="33"/>
      <c r="E47" s="34"/>
      <c r="F47" s="33"/>
      <c r="G47" s="34"/>
      <c r="H47" s="33"/>
      <c r="I47" s="34"/>
      <c r="J47" s="33"/>
      <c r="K47" s="34"/>
      <c r="L47" s="33"/>
      <c r="M47" s="34"/>
      <c r="N47" s="33"/>
      <c r="O47" s="34"/>
      <c r="P47" s="33"/>
      <c r="Q47" s="34"/>
      <c r="R47" s="33"/>
      <c r="S47" s="34"/>
      <c r="T47" s="33"/>
      <c r="U47" s="34"/>
      <c r="V47" s="33"/>
      <c r="W47" s="34"/>
      <c r="X47" s="32"/>
    </row>
    <row r="48" spans="1:24" ht="12.75">
      <c r="A48" s="32"/>
      <c r="B48" s="33"/>
      <c r="C48" s="34"/>
      <c r="D48" s="33"/>
      <c r="E48" s="34"/>
      <c r="F48" s="33"/>
      <c r="G48" s="34"/>
      <c r="H48" s="33"/>
      <c r="I48" s="34"/>
      <c r="J48" s="33"/>
      <c r="K48" s="34"/>
      <c r="L48" s="33"/>
      <c r="M48" s="34"/>
      <c r="N48" s="33"/>
      <c r="O48" s="34"/>
      <c r="P48" s="33"/>
      <c r="Q48" s="34"/>
      <c r="R48" s="33"/>
      <c r="S48" s="34"/>
      <c r="T48" s="33"/>
      <c r="U48" s="34"/>
      <c r="V48" s="33"/>
      <c r="W48" s="34"/>
      <c r="X48" s="32"/>
    </row>
    <row r="49" spans="1:24" ht="12.75">
      <c r="A49" s="32"/>
      <c r="B49" s="33"/>
      <c r="C49" s="34"/>
      <c r="D49" s="33"/>
      <c r="E49" s="34"/>
      <c r="F49" s="33"/>
      <c r="G49" s="34"/>
      <c r="H49" s="33"/>
      <c r="I49" s="34"/>
      <c r="J49" s="33"/>
      <c r="K49" s="34"/>
      <c r="L49" s="33"/>
      <c r="M49" s="34"/>
      <c r="N49" s="33"/>
      <c r="O49" s="34"/>
      <c r="P49" s="33"/>
      <c r="Q49" s="34"/>
      <c r="R49" s="33"/>
      <c r="S49" s="34"/>
      <c r="T49" s="33"/>
      <c r="U49" s="34"/>
      <c r="V49" s="33"/>
      <c r="W49" s="34"/>
      <c r="X49" s="32"/>
    </row>
    <row r="50" spans="1:24" ht="12.75">
      <c r="A50" s="32"/>
      <c r="B50" s="33"/>
      <c r="C50" s="34"/>
      <c r="D50" s="33"/>
      <c r="E50" s="34"/>
      <c r="F50" s="33"/>
      <c r="G50" s="34"/>
      <c r="H50" s="33"/>
      <c r="I50" s="34"/>
      <c r="J50" s="33"/>
      <c r="K50" s="34"/>
      <c r="L50" s="33"/>
      <c r="M50" s="34"/>
      <c r="N50" s="33"/>
      <c r="O50" s="34"/>
      <c r="P50" s="33"/>
      <c r="Q50" s="34"/>
      <c r="R50" s="33"/>
      <c r="S50" s="34"/>
      <c r="T50" s="33"/>
      <c r="U50" s="34"/>
      <c r="V50" s="33"/>
      <c r="W50" s="34"/>
      <c r="X50" s="32"/>
    </row>
    <row r="51" spans="1:24" ht="12.75">
      <c r="A51" s="32"/>
      <c r="B51" s="33"/>
      <c r="C51" s="34"/>
      <c r="D51" s="33"/>
      <c r="E51" s="34"/>
      <c r="F51" s="33"/>
      <c r="G51" s="34"/>
      <c r="H51" s="33"/>
      <c r="I51" s="34"/>
      <c r="J51" s="33"/>
      <c r="K51" s="34"/>
      <c r="L51" s="33"/>
      <c r="M51" s="34"/>
      <c r="N51" s="33"/>
      <c r="O51" s="34"/>
      <c r="P51" s="33"/>
      <c r="Q51" s="34"/>
      <c r="R51" s="33"/>
      <c r="S51" s="34"/>
      <c r="T51" s="33"/>
      <c r="U51" s="34"/>
      <c r="V51" s="33"/>
      <c r="W51" s="34"/>
      <c r="X51" s="32"/>
    </row>
    <row r="52" spans="1:24" ht="12.75">
      <c r="A52" s="32"/>
      <c r="B52" s="33"/>
      <c r="C52" s="34"/>
      <c r="D52" s="33"/>
      <c r="E52" s="34"/>
      <c r="F52" s="33"/>
      <c r="G52" s="34"/>
      <c r="H52" s="33"/>
      <c r="I52" s="34"/>
      <c r="J52" s="33"/>
      <c r="K52" s="34"/>
      <c r="L52" s="33"/>
      <c r="M52" s="34"/>
      <c r="N52" s="33"/>
      <c r="O52" s="34"/>
      <c r="P52" s="33"/>
      <c r="Q52" s="34"/>
      <c r="R52" s="33"/>
      <c r="S52" s="34"/>
      <c r="T52" s="33"/>
      <c r="U52" s="34"/>
      <c r="V52" s="33"/>
      <c r="W52" s="34"/>
      <c r="X52" s="32"/>
    </row>
    <row r="53" spans="1:24" ht="12.75">
      <c r="A53" s="32"/>
      <c r="B53" s="33"/>
      <c r="C53" s="34"/>
      <c r="D53" s="33"/>
      <c r="E53" s="34"/>
      <c r="F53" s="33"/>
      <c r="G53" s="34"/>
      <c r="H53" s="33"/>
      <c r="I53" s="34"/>
      <c r="J53" s="33"/>
      <c r="K53" s="34"/>
      <c r="L53" s="33"/>
      <c r="M53" s="34"/>
      <c r="N53" s="33"/>
      <c r="O53" s="34"/>
      <c r="P53" s="33"/>
      <c r="Q53" s="34"/>
      <c r="R53" s="33"/>
      <c r="S53" s="34"/>
      <c r="T53" s="33"/>
      <c r="U53" s="34"/>
      <c r="V53" s="33"/>
      <c r="W53" s="34"/>
      <c r="X53" s="32"/>
    </row>
    <row r="54" spans="1:24" ht="12.75">
      <c r="A54" s="39"/>
      <c r="B54" s="33"/>
      <c r="C54" s="34"/>
      <c r="D54" s="33"/>
      <c r="E54" s="34"/>
      <c r="F54" s="33"/>
      <c r="G54" s="34"/>
      <c r="H54" s="33"/>
      <c r="I54" s="34"/>
      <c r="J54" s="33"/>
      <c r="K54" s="34"/>
      <c r="L54" s="33"/>
      <c r="M54" s="34"/>
      <c r="N54" s="33"/>
      <c r="O54" s="34"/>
      <c r="P54" s="33"/>
      <c r="Q54" s="34"/>
      <c r="R54" s="33"/>
      <c r="S54" s="34"/>
      <c r="T54" s="33"/>
      <c r="U54" s="34"/>
      <c r="V54" s="33"/>
      <c r="W54" s="34"/>
      <c r="X54" s="32"/>
    </row>
    <row r="55" spans="1:24" ht="12.75">
      <c r="A55" s="40"/>
      <c r="B55" s="33"/>
      <c r="C55" s="34"/>
      <c r="D55" s="33"/>
      <c r="E55" s="34"/>
      <c r="F55" s="33"/>
      <c r="G55" s="34"/>
      <c r="H55" s="33"/>
      <c r="I55" s="34"/>
      <c r="J55" s="33"/>
      <c r="K55" s="34"/>
      <c r="L55" s="33"/>
      <c r="M55" s="34"/>
      <c r="N55" s="33"/>
      <c r="O55" s="34"/>
      <c r="P55" s="33"/>
      <c r="Q55" s="34"/>
      <c r="R55" s="33"/>
      <c r="S55" s="34"/>
      <c r="T55" s="33"/>
      <c r="U55" s="34"/>
      <c r="V55" s="33"/>
      <c r="W55" s="34"/>
      <c r="X55" s="32"/>
    </row>
    <row r="56" spans="1:24" ht="12.75">
      <c r="A56" s="26"/>
      <c r="B56" s="26"/>
      <c r="C56" s="27"/>
      <c r="D56" s="26"/>
      <c r="E56" s="27"/>
      <c r="F56" s="26"/>
      <c r="G56" s="27"/>
      <c r="H56" s="26"/>
      <c r="I56" s="27"/>
      <c r="J56" s="26"/>
      <c r="K56" s="27"/>
      <c r="L56" s="26"/>
      <c r="M56" s="27"/>
      <c r="N56" s="26"/>
      <c r="O56" s="27"/>
      <c r="P56" s="26"/>
      <c r="Q56" s="27"/>
      <c r="R56" s="26"/>
      <c r="S56" s="27"/>
      <c r="T56" s="26"/>
      <c r="U56" s="27"/>
      <c r="V56" s="26"/>
      <c r="W56" s="27"/>
      <c r="X56" s="26"/>
    </row>
  </sheetData>
  <sheetProtection/>
  <mergeCells count="10">
    <mergeCell ref="V4:W4"/>
    <mergeCell ref="N4:O4"/>
    <mergeCell ref="P4:Q4"/>
    <mergeCell ref="R4:S4"/>
    <mergeCell ref="T4:U4"/>
    <mergeCell ref="N34:O34"/>
    <mergeCell ref="P34:Q34"/>
    <mergeCell ref="R34:S34"/>
    <mergeCell ref="T34:U34"/>
    <mergeCell ref="V34:W34"/>
  </mergeCells>
  <printOptions gridLines="1"/>
  <pageMargins left="0.75" right="0.75" top="1" bottom="1" header="0.511811024" footer="0.511811024"/>
  <pageSetup horizontalDpi="600" verticalDpi="600" orientation="portrait" paperSize="9" r:id="rId1"/>
  <headerFooter alignWithMargins="0">
    <oddHeader>&amp;C&amp;A</oddHeader>
    <oddFooter>&amp;CPágina &amp;P</oddFooter>
  </headerFooter>
  <ignoredErrors>
    <ignoredError sqref="K26 M26 Q26 U26 C27:E27 G26 C26 E26 I26 O26 S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2003-11-17T10:37:11Z</dcterms:created>
  <dcterms:modified xsi:type="dcterms:W3CDTF">2023-08-21T10:22:00Z</dcterms:modified>
  <cp:category/>
  <cp:version/>
  <cp:contentType/>
  <cp:contentStatus/>
</cp:coreProperties>
</file>