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0" windowHeight="8130" tabRatio="541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<sst xmlns="http://schemas.openxmlformats.org/spreadsheetml/2006/main" count="64" uniqueCount="64">
  <si>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CÓDIGO POSTAL</t>
  </si>
  <si>
    <t>TOTALES</t>
  </si>
  <si>
    <t>Sin asig.</t>
  </si>
  <si>
    <t xml:space="preserve">Total </t>
  </si>
  <si>
    <t>A1</t>
  </si>
  <si>
    <t>Turismos menos de 8 CV</t>
  </si>
  <si>
    <t>A2</t>
  </si>
  <si>
    <t>Turismos de 8 a 11,99 CV</t>
  </si>
  <si>
    <t>A3</t>
  </si>
  <si>
    <t>Turismos de 12 a 15,99 CV</t>
  </si>
  <si>
    <t>A4</t>
  </si>
  <si>
    <t>Turismos de 16 a 19,99 CV</t>
  </si>
  <si>
    <t>A5</t>
  </si>
  <si>
    <t>Turismos más de 20CV</t>
  </si>
  <si>
    <t>TOTAL TURISMOS</t>
  </si>
  <si>
    <t>B1</t>
  </si>
  <si>
    <t>Autobuses menos de 21 plazas</t>
  </si>
  <si>
    <t>B2</t>
  </si>
  <si>
    <t>Autobuses de 21 a 50 plazas</t>
  </si>
  <si>
    <t>B3</t>
  </si>
  <si>
    <t>Autobuses más de 50 plazas</t>
  </si>
  <si>
    <t>TOTAL AUTOBUSES</t>
  </si>
  <si>
    <t>C1</t>
  </si>
  <si>
    <t>Camiones menos de 1.000 KG</t>
  </si>
  <si>
    <t>C2</t>
  </si>
  <si>
    <t>Camiones de 1.000 a 2.999 KG</t>
  </si>
  <si>
    <t>C3</t>
  </si>
  <si>
    <t>Camiones de 3.000 a 9.999 KG</t>
  </si>
  <si>
    <t>C4</t>
  </si>
  <si>
    <t>Camiones más de 10.000KG</t>
  </si>
  <si>
    <t>TOTAL CAMIONES</t>
  </si>
  <si>
    <t>D1</t>
  </si>
  <si>
    <t>Tractores menos de 16 CV</t>
  </si>
  <si>
    <t>D2</t>
  </si>
  <si>
    <t>Tarctores de 16 A 25 CV</t>
  </si>
  <si>
    <t>D3</t>
  </si>
  <si>
    <t>Tractrores más de 25 CV</t>
  </si>
  <si>
    <t>TOTAL TRACTORES</t>
  </si>
  <si>
    <t>E0</t>
  </si>
  <si>
    <t>Remolques de menos de 750 KG</t>
  </si>
  <si>
    <t>E1</t>
  </si>
  <si>
    <t>Remolques de 750 a 1.000 KG</t>
  </si>
  <si>
    <t>E2</t>
  </si>
  <si>
    <t>Remolques de 1.000 a 2.999 KG</t>
  </si>
  <si>
    <t>E3</t>
  </si>
  <si>
    <t>Remolques más de 3.000 KG</t>
  </si>
  <si>
    <t>TOTAL REMOLQUES</t>
  </si>
  <si>
    <t>F1</t>
  </si>
  <si>
    <t>Ciclomotores</t>
  </si>
  <si>
    <t>F2</t>
  </si>
  <si>
    <t>Motos hasta 125 CC.</t>
  </si>
  <si>
    <t>F3</t>
  </si>
  <si>
    <t>Motos de 125 a 250 CC.</t>
  </si>
  <si>
    <t>F4</t>
  </si>
  <si>
    <t>Motos de 250 a 500 CC.</t>
  </si>
  <si>
    <t>F5</t>
  </si>
  <si>
    <t>Motos de 500 a 1.000 CC.</t>
  </si>
  <si>
    <t>F6</t>
  </si>
  <si>
    <t>Motos más de 1.000 CC.</t>
  </si>
  <si>
    <t>TOTAL MOTOS</t>
  </si>
  <si>
    <t>TOTAL VEHÍCULOS</t>
  </si>
  <si>
    <t>FUENTE: Agencia Tributaria. Excmo. Ayuntamiento de Sevilla</t>
  </si>
  <si>
    <t>8.1.2.  MATRÍCULAS DE VEHÍCULOS POR CÓDIGO POSTAL SEGÚN DIRECCIÓN DEL VEHÍCULO. AÑO 2019</t>
  </si>
  <si>
    <t xml:space="preserve">     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</si>
</sst>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Fill="1" applyBorder="1" applyAlignment="1">
      <alignment/>
    </xf>
    <xf numFmtId="0" fontId="19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19" fillId="0" borderId="12" xfId="0" applyNumberFormat="1" applyFont="1" applyFill="1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0" fontId="19" fillId="0" borderId="13" xfId="0" applyFont="1" applyBorder="1" applyAlignment="1">
      <alignment/>
    </xf>
    <xf numFmtId="3" fontId="19" fillId="0" borderId="14" xfId="0" applyNumberFormat="1" applyFont="1" applyFill="1" applyBorder="1" applyAlignment="1">
      <alignment/>
    </xf>
    <xf numFmtId="3" fontId="19" fillId="0" borderId="15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0" fontId="20" fillId="0" borderId="0" xfId="0" applyNumberFormat="1" applyFont="1" applyAlignment="1">
      <alignment/>
    </xf>
    <xf numFmtId="0" fontId="19" fillId="0" borderId="13" xfId="0" applyFont="1" applyFill="1" applyBorder="1" applyAlignment="1">
      <alignment horizontal="right"/>
    </xf>
    <xf numFmtId="0" fontId="19" fillId="0" borderId="15" xfId="0" applyFont="1" applyFill="1" applyBorder="1" applyAlignment="1">
      <alignment horizontal="right"/>
    </xf>
    <xf numFmtId="0" fontId="19" fillId="0" borderId="14" xfId="0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 applyProtection="1">
      <alignment horizontal="right" vertical="top" wrapText="1"/>
      <protection/>
    </xf>
    <xf numFmtId="3" fontId="0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1" fillId="0" borderId="0" xfId="0" applyNumberFormat="1" applyFont="1" applyFill="1" applyBorder="1" applyAlignment="1" applyProtection="1">
      <alignment horizontal="right" vertical="top" wrapText="1"/>
      <protection/>
    </xf>
    <xf numFmtId="3" fontId="0" fillId="0" borderId="16" xfId="0" applyNumberFormat="1" applyFont="1" applyBorder="1" applyAlignment="1">
      <alignment/>
    </xf>
    <xf numFmtId="3" fontId="18" fillId="0" borderId="10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6"/>
  <sheetViews>
    <sheetView tabSelected="1" zoomScalePageLayoutView="0" workbookViewId="0" topLeftCell="A1">
      <selection activeCell="I22" sqref="I22"/>
    </sheetView>
  </sheetViews>
  <sheetFormatPr defaultColWidth="11.00390625" defaultRowHeight="12.75"/>
  <cols>
    <col min="1" max="1" width="3.28125" style="16" customWidth="1"/>
    <col min="2" max="2" width="30.28125" style="16" customWidth="1"/>
    <col min="3" max="3" width="8.140625" style="16" customWidth="1"/>
    <col min="4" max="28" width="7.421875" style="16" customWidth="1"/>
    <col min="29" max="29" width="11.28125" style="16" customWidth="1"/>
    <col min="30" max="16384" width="11.00390625" style="16" customWidth="1"/>
  </cols>
  <sheetData>
    <row r="1" ht="19.5" customHeight="1">
      <c r="A1" s="1" t="s">
        <v>62</v>
      </c>
    </row>
    <row r="2" ht="16.5" customHeight="1">
      <c r="A2" s="1"/>
    </row>
    <row r="3" spans="1:29" ht="18" customHeight="1">
      <c r="A3" s="26"/>
      <c r="B3" s="26"/>
      <c r="C3" s="27" t="s">
        <v>0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" t="s">
        <v>1</v>
      </c>
    </row>
    <row r="4" spans="1:29" ht="15" customHeight="1">
      <c r="A4" s="26"/>
      <c r="B4" s="26"/>
      <c r="C4" s="13" t="s">
        <v>2</v>
      </c>
      <c r="D4" s="14">
        <v>41001</v>
      </c>
      <c r="E4" s="14">
        <v>41002</v>
      </c>
      <c r="F4" s="14">
        <v>41003</v>
      </c>
      <c r="G4" s="14">
        <v>41004</v>
      </c>
      <c r="H4" s="14">
        <v>41005</v>
      </c>
      <c r="I4" s="14">
        <v>41006</v>
      </c>
      <c r="J4" s="14">
        <v>41007</v>
      </c>
      <c r="K4" s="14">
        <v>41008</v>
      </c>
      <c r="L4" s="14">
        <v>41009</v>
      </c>
      <c r="M4" s="14">
        <v>41010</v>
      </c>
      <c r="N4" s="14">
        <v>41011</v>
      </c>
      <c r="O4" s="14">
        <v>41012</v>
      </c>
      <c r="P4" s="14">
        <v>41013</v>
      </c>
      <c r="Q4" s="14">
        <v>41014</v>
      </c>
      <c r="R4" s="14">
        <v>41015</v>
      </c>
      <c r="S4" s="14">
        <v>41016</v>
      </c>
      <c r="T4" s="14">
        <v>41017</v>
      </c>
      <c r="U4" s="14">
        <v>41018</v>
      </c>
      <c r="V4" s="14">
        <v>41019</v>
      </c>
      <c r="W4" s="14">
        <v>41020</v>
      </c>
      <c r="X4" s="14">
        <v>41070</v>
      </c>
      <c r="Y4" s="14">
        <v>41071</v>
      </c>
      <c r="Z4" s="14">
        <v>41080</v>
      </c>
      <c r="AA4" s="14">
        <v>41089</v>
      </c>
      <c r="AB4" s="14">
        <v>41092</v>
      </c>
      <c r="AC4" s="15" t="s">
        <v>3</v>
      </c>
    </row>
    <row r="5" spans="1:29" ht="12.75">
      <c r="A5" s="3" t="s">
        <v>4</v>
      </c>
      <c r="B5" s="4" t="s">
        <v>5</v>
      </c>
      <c r="C5" s="28">
        <v>69</v>
      </c>
      <c r="D5" s="28">
        <v>418</v>
      </c>
      <c r="E5" s="28">
        <v>427</v>
      </c>
      <c r="F5" s="28">
        <v>722</v>
      </c>
      <c r="G5" s="28">
        <v>403</v>
      </c>
      <c r="H5" s="28">
        <v>809</v>
      </c>
      <c r="I5" s="28">
        <v>1815</v>
      </c>
      <c r="J5" s="28">
        <v>1162</v>
      </c>
      <c r="K5" s="28">
        <v>1303</v>
      </c>
      <c r="L5" s="28">
        <v>741</v>
      </c>
      <c r="M5" s="28">
        <v>1019</v>
      </c>
      <c r="N5" s="28">
        <v>893</v>
      </c>
      <c r="O5" s="28">
        <v>497</v>
      </c>
      <c r="P5" s="28">
        <v>1316</v>
      </c>
      <c r="Q5" s="28">
        <v>324</v>
      </c>
      <c r="R5" s="28">
        <v>918</v>
      </c>
      <c r="S5" s="28">
        <v>302</v>
      </c>
      <c r="T5" s="28">
        <v>82</v>
      </c>
      <c r="U5" s="28">
        <v>353</v>
      </c>
      <c r="V5" s="28">
        <v>417</v>
      </c>
      <c r="W5" s="28">
        <v>1261</v>
      </c>
      <c r="X5" s="28">
        <v>0</v>
      </c>
      <c r="Y5" s="28">
        <v>0</v>
      </c>
      <c r="Z5" s="28">
        <v>0</v>
      </c>
      <c r="AA5" s="28">
        <v>0</v>
      </c>
      <c r="AB5" s="28">
        <v>8</v>
      </c>
      <c r="AC5" s="7">
        <f aca="true" t="shared" si="0" ref="AC5:AC10">SUM(C5:AB5)</f>
        <v>15259</v>
      </c>
    </row>
    <row r="6" spans="1:56" ht="12.75">
      <c r="A6" s="3" t="s">
        <v>6</v>
      </c>
      <c r="B6" s="4" t="s">
        <v>7</v>
      </c>
      <c r="C6" s="28">
        <v>384</v>
      </c>
      <c r="D6" s="28">
        <v>3593</v>
      </c>
      <c r="E6" s="28">
        <v>4076</v>
      </c>
      <c r="F6" s="28">
        <v>7652</v>
      </c>
      <c r="G6" s="28">
        <v>3367</v>
      </c>
      <c r="H6" s="28">
        <v>9094</v>
      </c>
      <c r="I6" s="28">
        <v>22668</v>
      </c>
      <c r="J6" s="28">
        <v>11175</v>
      </c>
      <c r="K6" s="28">
        <v>17882</v>
      </c>
      <c r="L6" s="28">
        <v>9276</v>
      </c>
      <c r="M6" s="28">
        <v>11323</v>
      </c>
      <c r="N6" s="28">
        <v>7378</v>
      </c>
      <c r="O6" s="28">
        <v>4929</v>
      </c>
      <c r="P6" s="28">
        <v>15103</v>
      </c>
      <c r="Q6" s="28">
        <v>4231</v>
      </c>
      <c r="R6" s="28">
        <v>14300</v>
      </c>
      <c r="S6" s="28">
        <v>3883</v>
      </c>
      <c r="T6" s="28">
        <v>1284</v>
      </c>
      <c r="U6" s="28">
        <v>3883</v>
      </c>
      <c r="V6" s="28">
        <v>6433</v>
      </c>
      <c r="W6" s="28">
        <v>16424</v>
      </c>
      <c r="X6" s="28">
        <v>4</v>
      </c>
      <c r="Y6" s="28">
        <v>0</v>
      </c>
      <c r="Z6" s="28">
        <v>0</v>
      </c>
      <c r="AA6" s="28">
        <v>2</v>
      </c>
      <c r="AB6" s="28">
        <v>119</v>
      </c>
      <c r="AC6" s="7">
        <f t="shared" si="0"/>
        <v>178463</v>
      </c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</row>
    <row r="7" spans="1:56" ht="12.75">
      <c r="A7" s="3" t="s">
        <v>8</v>
      </c>
      <c r="B7" s="4" t="s">
        <v>9</v>
      </c>
      <c r="C7" s="28">
        <v>231</v>
      </c>
      <c r="D7" s="28">
        <v>2974</v>
      </c>
      <c r="E7" s="28">
        <v>2887</v>
      </c>
      <c r="F7" s="28">
        <v>5630</v>
      </c>
      <c r="G7" s="28">
        <v>3071</v>
      </c>
      <c r="H7" s="28">
        <v>7037</v>
      </c>
      <c r="I7" s="28">
        <v>14842</v>
      </c>
      <c r="J7" s="28">
        <v>7414</v>
      </c>
      <c r="K7" s="28">
        <v>11375</v>
      </c>
      <c r="L7" s="28">
        <v>6095</v>
      </c>
      <c r="M7" s="28">
        <v>7950</v>
      </c>
      <c r="N7" s="28">
        <v>6266</v>
      </c>
      <c r="O7" s="28">
        <v>3697</v>
      </c>
      <c r="P7" s="28">
        <v>10513</v>
      </c>
      <c r="Q7" s="28">
        <v>2890</v>
      </c>
      <c r="R7" s="28">
        <v>8910</v>
      </c>
      <c r="S7" s="28">
        <v>4066</v>
      </c>
      <c r="T7" s="28">
        <v>891</v>
      </c>
      <c r="U7" s="28">
        <v>3287</v>
      </c>
      <c r="V7" s="28">
        <v>4190</v>
      </c>
      <c r="W7" s="28">
        <v>12798</v>
      </c>
      <c r="X7" s="28">
        <v>1</v>
      </c>
      <c r="Y7" s="28">
        <v>0</v>
      </c>
      <c r="Z7" s="28">
        <v>0</v>
      </c>
      <c r="AA7" s="28">
        <v>3</v>
      </c>
      <c r="AB7" s="28">
        <v>112</v>
      </c>
      <c r="AC7" s="7">
        <f t="shared" si="0"/>
        <v>127130</v>
      </c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</row>
    <row r="8" spans="1:56" ht="12.75">
      <c r="A8" s="3" t="s">
        <v>10</v>
      </c>
      <c r="B8" s="4" t="s">
        <v>11</v>
      </c>
      <c r="C8" s="28">
        <v>22</v>
      </c>
      <c r="D8" s="28">
        <v>666</v>
      </c>
      <c r="E8" s="28">
        <v>448</v>
      </c>
      <c r="F8" s="28">
        <v>758</v>
      </c>
      <c r="G8" s="28">
        <v>639</v>
      </c>
      <c r="H8" s="28">
        <v>988</v>
      </c>
      <c r="I8" s="28">
        <v>1176</v>
      </c>
      <c r="J8" s="28">
        <v>950</v>
      </c>
      <c r="K8" s="28">
        <v>878</v>
      </c>
      <c r="L8" s="28">
        <v>537</v>
      </c>
      <c r="M8" s="28">
        <v>923</v>
      </c>
      <c r="N8" s="28">
        <v>1383</v>
      </c>
      <c r="O8" s="28">
        <v>549</v>
      </c>
      <c r="P8" s="28">
        <v>1287</v>
      </c>
      <c r="Q8" s="28">
        <v>256</v>
      </c>
      <c r="R8" s="28">
        <v>646</v>
      </c>
      <c r="S8" s="28">
        <v>414</v>
      </c>
      <c r="T8" s="28">
        <v>80</v>
      </c>
      <c r="U8" s="28">
        <v>544</v>
      </c>
      <c r="V8" s="28">
        <v>327</v>
      </c>
      <c r="W8" s="28">
        <v>1180</v>
      </c>
      <c r="X8" s="28">
        <v>0</v>
      </c>
      <c r="Y8" s="28">
        <v>1</v>
      </c>
      <c r="Z8" s="28">
        <v>1</v>
      </c>
      <c r="AA8" s="28">
        <v>0</v>
      </c>
      <c r="AB8" s="28">
        <v>41</v>
      </c>
      <c r="AC8" s="7">
        <f t="shared" si="0"/>
        <v>14694</v>
      </c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</row>
    <row r="9" spans="1:56" ht="12.75">
      <c r="A9" s="3" t="s">
        <v>12</v>
      </c>
      <c r="B9" s="4" t="s">
        <v>13</v>
      </c>
      <c r="C9" s="28">
        <v>7</v>
      </c>
      <c r="D9" s="28">
        <v>194</v>
      </c>
      <c r="E9" s="28">
        <v>89</v>
      </c>
      <c r="F9" s="28">
        <v>150</v>
      </c>
      <c r="G9" s="28">
        <v>180</v>
      </c>
      <c r="H9" s="28">
        <v>237</v>
      </c>
      <c r="I9" s="28">
        <v>162</v>
      </c>
      <c r="J9" s="28">
        <v>210</v>
      </c>
      <c r="K9" s="28">
        <v>149</v>
      </c>
      <c r="L9" s="28">
        <v>91</v>
      </c>
      <c r="M9" s="28">
        <v>150</v>
      </c>
      <c r="N9" s="28">
        <v>311</v>
      </c>
      <c r="O9" s="28">
        <v>116</v>
      </c>
      <c r="P9" s="28">
        <v>256</v>
      </c>
      <c r="Q9" s="28">
        <v>38</v>
      </c>
      <c r="R9" s="28">
        <v>94</v>
      </c>
      <c r="S9" s="28">
        <v>78</v>
      </c>
      <c r="T9" s="28">
        <v>18</v>
      </c>
      <c r="U9" s="28">
        <v>105</v>
      </c>
      <c r="V9" s="28">
        <v>42</v>
      </c>
      <c r="W9" s="28">
        <v>287</v>
      </c>
      <c r="X9" s="28">
        <v>0</v>
      </c>
      <c r="Y9" s="28">
        <v>0</v>
      </c>
      <c r="Z9" s="28">
        <v>0</v>
      </c>
      <c r="AA9" s="28">
        <v>0</v>
      </c>
      <c r="AB9" s="28">
        <v>6</v>
      </c>
      <c r="AC9" s="7">
        <f t="shared" si="0"/>
        <v>2970</v>
      </c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</row>
    <row r="10" spans="1:56" ht="12.75">
      <c r="A10" s="3"/>
      <c r="B10" s="5" t="s">
        <v>14</v>
      </c>
      <c r="C10" s="6">
        <f aca="true" t="shared" si="1" ref="C10:AB10">SUM(C5:C9)</f>
        <v>713</v>
      </c>
      <c r="D10" s="6">
        <f t="shared" si="1"/>
        <v>7845</v>
      </c>
      <c r="E10" s="6">
        <f t="shared" si="1"/>
        <v>7927</v>
      </c>
      <c r="F10" s="6">
        <f t="shared" si="1"/>
        <v>14912</v>
      </c>
      <c r="G10" s="6">
        <f t="shared" si="1"/>
        <v>7660</v>
      </c>
      <c r="H10" s="6">
        <f t="shared" si="1"/>
        <v>18165</v>
      </c>
      <c r="I10" s="6">
        <f t="shared" si="1"/>
        <v>40663</v>
      </c>
      <c r="J10" s="6">
        <f t="shared" si="1"/>
        <v>20911</v>
      </c>
      <c r="K10" s="6">
        <f t="shared" si="1"/>
        <v>31587</v>
      </c>
      <c r="L10" s="6">
        <f t="shared" si="1"/>
        <v>16740</v>
      </c>
      <c r="M10" s="6">
        <f t="shared" si="1"/>
        <v>21365</v>
      </c>
      <c r="N10" s="6">
        <f t="shared" si="1"/>
        <v>16231</v>
      </c>
      <c r="O10" s="6">
        <f t="shared" si="1"/>
        <v>9788</v>
      </c>
      <c r="P10" s="6">
        <f t="shared" si="1"/>
        <v>28475</v>
      </c>
      <c r="Q10" s="6">
        <f t="shared" si="1"/>
        <v>7739</v>
      </c>
      <c r="R10" s="6">
        <f t="shared" si="1"/>
        <v>24868</v>
      </c>
      <c r="S10" s="6">
        <f t="shared" si="1"/>
        <v>8743</v>
      </c>
      <c r="T10" s="6">
        <f t="shared" si="1"/>
        <v>2355</v>
      </c>
      <c r="U10" s="6">
        <f t="shared" si="1"/>
        <v>8172</v>
      </c>
      <c r="V10" s="6">
        <f t="shared" si="1"/>
        <v>11409</v>
      </c>
      <c r="W10" s="6">
        <f t="shared" si="1"/>
        <v>31950</v>
      </c>
      <c r="X10" s="6">
        <f t="shared" si="1"/>
        <v>5</v>
      </c>
      <c r="Y10" s="6">
        <f t="shared" si="1"/>
        <v>1</v>
      </c>
      <c r="Z10" s="6">
        <f t="shared" si="1"/>
        <v>1</v>
      </c>
      <c r="AA10" s="6">
        <f t="shared" si="1"/>
        <v>5</v>
      </c>
      <c r="AB10" s="6">
        <f t="shared" si="1"/>
        <v>286</v>
      </c>
      <c r="AC10" s="7">
        <f t="shared" si="0"/>
        <v>338516</v>
      </c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</row>
    <row r="11" spans="1:29" ht="12.75">
      <c r="A11" s="3"/>
      <c r="B11" s="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4"/>
    </row>
    <row r="12" spans="1:29" ht="12.75">
      <c r="A12" s="3" t="s">
        <v>15</v>
      </c>
      <c r="B12" s="4" t="s">
        <v>16</v>
      </c>
      <c r="C12" s="22">
        <v>0</v>
      </c>
      <c r="D12">
        <v>5</v>
      </c>
      <c r="E12">
        <v>3</v>
      </c>
      <c r="F12">
        <v>0</v>
      </c>
      <c r="G12">
        <v>4</v>
      </c>
      <c r="H12">
        <v>3</v>
      </c>
      <c r="I12">
        <v>10</v>
      </c>
      <c r="J12">
        <v>2</v>
      </c>
      <c r="K12">
        <v>2</v>
      </c>
      <c r="L12">
        <v>0</v>
      </c>
      <c r="M12">
        <v>0</v>
      </c>
      <c r="N12">
        <v>4</v>
      </c>
      <c r="O12">
        <v>0</v>
      </c>
      <c r="P12">
        <v>3</v>
      </c>
      <c r="Q12">
        <v>2</v>
      </c>
      <c r="R12">
        <v>0</v>
      </c>
      <c r="S12">
        <v>9</v>
      </c>
      <c r="T12">
        <v>2</v>
      </c>
      <c r="U12">
        <v>0</v>
      </c>
      <c r="V12">
        <v>2</v>
      </c>
      <c r="W12">
        <v>2</v>
      </c>
      <c r="X12">
        <v>0</v>
      </c>
      <c r="Y12">
        <v>0</v>
      </c>
      <c r="Z12">
        <v>0</v>
      </c>
      <c r="AA12">
        <v>0</v>
      </c>
      <c r="AB12">
        <v>2</v>
      </c>
      <c r="AC12" s="7">
        <f>SUM(D12:AB12)</f>
        <v>55</v>
      </c>
    </row>
    <row r="13" spans="1:29" ht="12.75">
      <c r="A13" s="3" t="s">
        <v>17</v>
      </c>
      <c r="B13" s="4" t="s">
        <v>18</v>
      </c>
      <c r="C13" s="22">
        <v>0</v>
      </c>
      <c r="D13">
        <v>8</v>
      </c>
      <c r="E13">
        <v>0</v>
      </c>
      <c r="F13">
        <v>2</v>
      </c>
      <c r="G13">
        <v>49</v>
      </c>
      <c r="H13">
        <v>7</v>
      </c>
      <c r="I13">
        <v>262</v>
      </c>
      <c r="J13">
        <v>53</v>
      </c>
      <c r="K13">
        <v>5</v>
      </c>
      <c r="L13">
        <v>3</v>
      </c>
      <c r="M13">
        <v>0</v>
      </c>
      <c r="N13">
        <v>5</v>
      </c>
      <c r="O13">
        <v>0</v>
      </c>
      <c r="P13">
        <v>10</v>
      </c>
      <c r="Q13">
        <v>121</v>
      </c>
      <c r="R13">
        <v>3</v>
      </c>
      <c r="S13">
        <v>22</v>
      </c>
      <c r="T13">
        <v>7</v>
      </c>
      <c r="U13">
        <v>2</v>
      </c>
      <c r="V13">
        <v>2</v>
      </c>
      <c r="W13">
        <v>2</v>
      </c>
      <c r="X13">
        <v>0</v>
      </c>
      <c r="Y13">
        <v>0</v>
      </c>
      <c r="Z13">
        <v>0</v>
      </c>
      <c r="AA13">
        <v>0</v>
      </c>
      <c r="AB13">
        <v>2</v>
      </c>
      <c r="AC13" s="7">
        <f>SUM(D13:AB13)</f>
        <v>565</v>
      </c>
    </row>
    <row r="14" spans="1:29" ht="12.75">
      <c r="A14" s="3" t="s">
        <v>19</v>
      </c>
      <c r="B14" s="25" t="s">
        <v>20</v>
      </c>
      <c r="C14" s="22">
        <v>0</v>
      </c>
      <c r="D14">
        <v>50</v>
      </c>
      <c r="E14">
        <v>1</v>
      </c>
      <c r="F14">
        <v>13</v>
      </c>
      <c r="G14">
        <v>67</v>
      </c>
      <c r="H14">
        <v>13</v>
      </c>
      <c r="I14">
        <v>40</v>
      </c>
      <c r="J14">
        <v>85</v>
      </c>
      <c r="K14">
        <v>3</v>
      </c>
      <c r="L14">
        <v>4</v>
      </c>
      <c r="M14">
        <v>2</v>
      </c>
      <c r="N14">
        <v>7</v>
      </c>
      <c r="O14">
        <v>3</v>
      </c>
      <c r="P14">
        <v>3</v>
      </c>
      <c r="Q14">
        <v>0</v>
      </c>
      <c r="R14">
        <v>7</v>
      </c>
      <c r="S14">
        <v>43</v>
      </c>
      <c r="T14">
        <v>6</v>
      </c>
      <c r="U14">
        <v>28</v>
      </c>
      <c r="V14">
        <v>1</v>
      </c>
      <c r="W14">
        <v>2</v>
      </c>
      <c r="X14">
        <v>0</v>
      </c>
      <c r="Y14">
        <v>0</v>
      </c>
      <c r="Z14">
        <v>0</v>
      </c>
      <c r="AA14">
        <v>0</v>
      </c>
      <c r="AB14">
        <v>0</v>
      </c>
      <c r="AC14" s="7">
        <f>SUM(D14:AB14)</f>
        <v>378</v>
      </c>
    </row>
    <row r="15" spans="1:29" ht="12.75">
      <c r="A15" s="3"/>
      <c r="B15" s="5" t="s">
        <v>21</v>
      </c>
      <c r="C15" s="6">
        <f>SUM(C12:C14)</f>
        <v>0</v>
      </c>
      <c r="D15" s="6">
        <f aca="true" t="shared" si="2" ref="D15:AB15">SUM(D12:D14)</f>
        <v>63</v>
      </c>
      <c r="E15" s="6">
        <f t="shared" si="2"/>
        <v>4</v>
      </c>
      <c r="F15" s="6">
        <f t="shared" si="2"/>
        <v>15</v>
      </c>
      <c r="G15" s="6">
        <f t="shared" si="2"/>
        <v>120</v>
      </c>
      <c r="H15" s="6">
        <f t="shared" si="2"/>
        <v>23</v>
      </c>
      <c r="I15" s="6">
        <f t="shared" si="2"/>
        <v>312</v>
      </c>
      <c r="J15" s="6">
        <f t="shared" si="2"/>
        <v>140</v>
      </c>
      <c r="K15" s="6">
        <f t="shared" si="2"/>
        <v>10</v>
      </c>
      <c r="L15" s="6">
        <f t="shared" si="2"/>
        <v>7</v>
      </c>
      <c r="M15" s="6">
        <f t="shared" si="2"/>
        <v>2</v>
      </c>
      <c r="N15" s="6">
        <f t="shared" si="2"/>
        <v>16</v>
      </c>
      <c r="O15" s="6">
        <f t="shared" si="2"/>
        <v>3</v>
      </c>
      <c r="P15" s="6">
        <f t="shared" si="2"/>
        <v>16</v>
      </c>
      <c r="Q15" s="6">
        <f t="shared" si="2"/>
        <v>123</v>
      </c>
      <c r="R15" s="6">
        <f t="shared" si="2"/>
        <v>10</v>
      </c>
      <c r="S15" s="6">
        <f t="shared" si="2"/>
        <v>74</v>
      </c>
      <c r="T15" s="6">
        <f t="shared" si="2"/>
        <v>15</v>
      </c>
      <c r="U15" s="6">
        <f t="shared" si="2"/>
        <v>30</v>
      </c>
      <c r="V15" s="6">
        <f t="shared" si="2"/>
        <v>5</v>
      </c>
      <c r="W15" s="6">
        <f t="shared" si="2"/>
        <v>6</v>
      </c>
      <c r="X15" s="6">
        <f t="shared" si="2"/>
        <v>0</v>
      </c>
      <c r="Y15" s="6">
        <f t="shared" si="2"/>
        <v>0</v>
      </c>
      <c r="Z15" s="6">
        <f t="shared" si="2"/>
        <v>0</v>
      </c>
      <c r="AA15" s="6">
        <f t="shared" si="2"/>
        <v>0</v>
      </c>
      <c r="AB15" s="6">
        <f t="shared" si="2"/>
        <v>4</v>
      </c>
      <c r="AC15" s="7">
        <f>SUM(C15:AB15)</f>
        <v>998</v>
      </c>
    </row>
    <row r="16" spans="1:29" ht="12.75">
      <c r="A16" s="3"/>
      <c r="B16" s="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4"/>
    </row>
    <row r="17" spans="1:29" ht="12.75">
      <c r="A17" s="3" t="s">
        <v>22</v>
      </c>
      <c r="B17" s="4" t="s">
        <v>23</v>
      </c>
      <c r="C17">
        <v>25</v>
      </c>
      <c r="D17">
        <v>400</v>
      </c>
      <c r="E17">
        <v>214</v>
      </c>
      <c r="F17">
        <v>353</v>
      </c>
      <c r="G17">
        <v>241</v>
      </c>
      <c r="H17">
        <v>416</v>
      </c>
      <c r="I17">
        <v>1013</v>
      </c>
      <c r="J17">
        <v>1386</v>
      </c>
      <c r="K17">
        <v>698</v>
      </c>
      <c r="L17">
        <v>340</v>
      </c>
      <c r="M17">
        <v>532</v>
      </c>
      <c r="N17">
        <v>661</v>
      </c>
      <c r="O17">
        <v>203</v>
      </c>
      <c r="P17">
        <v>523</v>
      </c>
      <c r="Q17">
        <v>182</v>
      </c>
      <c r="R17">
        <v>633</v>
      </c>
      <c r="S17">
        <v>727</v>
      </c>
      <c r="T17">
        <v>60</v>
      </c>
      <c r="U17">
        <v>181</v>
      </c>
      <c r="V17">
        <v>244</v>
      </c>
      <c r="W17">
        <v>653</v>
      </c>
      <c r="X17">
        <v>24</v>
      </c>
      <c r="Y17">
        <v>0</v>
      </c>
      <c r="Z17">
        <v>0</v>
      </c>
      <c r="AA17">
        <v>0</v>
      </c>
      <c r="AB17">
        <v>102</v>
      </c>
      <c r="AC17" s="7">
        <f>SUM(C17:AB17)</f>
        <v>9811</v>
      </c>
    </row>
    <row r="18" spans="1:29" ht="12.75">
      <c r="A18" s="3" t="s">
        <v>24</v>
      </c>
      <c r="B18" s="4" t="s">
        <v>25</v>
      </c>
      <c r="C18">
        <v>18</v>
      </c>
      <c r="D18">
        <v>272</v>
      </c>
      <c r="E18">
        <v>163</v>
      </c>
      <c r="F18">
        <v>310</v>
      </c>
      <c r="G18">
        <v>198</v>
      </c>
      <c r="H18">
        <v>264</v>
      </c>
      <c r="I18">
        <v>888</v>
      </c>
      <c r="J18">
        <v>678</v>
      </c>
      <c r="K18">
        <v>491</v>
      </c>
      <c r="L18">
        <v>300</v>
      </c>
      <c r="M18">
        <v>379</v>
      </c>
      <c r="N18">
        <v>362</v>
      </c>
      <c r="O18">
        <v>185</v>
      </c>
      <c r="P18">
        <v>534</v>
      </c>
      <c r="Q18">
        <v>113</v>
      </c>
      <c r="R18">
        <v>454</v>
      </c>
      <c r="S18">
        <v>645</v>
      </c>
      <c r="T18">
        <v>73</v>
      </c>
      <c r="U18">
        <v>127</v>
      </c>
      <c r="V18">
        <v>182</v>
      </c>
      <c r="W18">
        <v>491</v>
      </c>
      <c r="X18">
        <v>7</v>
      </c>
      <c r="Y18">
        <v>0</v>
      </c>
      <c r="Z18">
        <v>1</v>
      </c>
      <c r="AA18">
        <v>0</v>
      </c>
      <c r="AB18">
        <v>54</v>
      </c>
      <c r="AC18" s="7">
        <f>SUM(C18:AB18)</f>
        <v>7189</v>
      </c>
    </row>
    <row r="19" spans="1:29" ht="12.75">
      <c r="A19" s="3" t="s">
        <v>26</v>
      </c>
      <c r="B19" s="4" t="s">
        <v>27</v>
      </c>
      <c r="C19">
        <v>5</v>
      </c>
      <c r="D19">
        <v>112</v>
      </c>
      <c r="E19">
        <v>36</v>
      </c>
      <c r="F19">
        <v>112</v>
      </c>
      <c r="G19">
        <v>56</v>
      </c>
      <c r="H19">
        <v>72</v>
      </c>
      <c r="I19">
        <v>193</v>
      </c>
      <c r="J19">
        <v>207</v>
      </c>
      <c r="K19">
        <v>97</v>
      </c>
      <c r="L19">
        <v>48</v>
      </c>
      <c r="M19">
        <v>127</v>
      </c>
      <c r="N19">
        <v>183</v>
      </c>
      <c r="O19">
        <v>30</v>
      </c>
      <c r="P19">
        <v>55</v>
      </c>
      <c r="Q19">
        <v>46</v>
      </c>
      <c r="R19">
        <v>99</v>
      </c>
      <c r="S19">
        <v>252</v>
      </c>
      <c r="T19">
        <v>8</v>
      </c>
      <c r="U19">
        <v>52</v>
      </c>
      <c r="V19">
        <v>34</v>
      </c>
      <c r="W19">
        <v>136</v>
      </c>
      <c r="X19">
        <v>0</v>
      </c>
      <c r="Y19">
        <v>0</v>
      </c>
      <c r="Z19">
        <v>0</v>
      </c>
      <c r="AA19">
        <v>0</v>
      </c>
      <c r="AB19">
        <v>27</v>
      </c>
      <c r="AC19" s="7">
        <f>SUM(C19:AB19)</f>
        <v>1987</v>
      </c>
    </row>
    <row r="20" spans="1:29" ht="12.75">
      <c r="A20" s="3" t="s">
        <v>28</v>
      </c>
      <c r="B20" s="4" t="s">
        <v>29</v>
      </c>
      <c r="C20">
        <v>1</v>
      </c>
      <c r="D20">
        <v>42</v>
      </c>
      <c r="E20">
        <v>4</v>
      </c>
      <c r="F20">
        <v>24</v>
      </c>
      <c r="G20">
        <v>19</v>
      </c>
      <c r="H20">
        <v>39</v>
      </c>
      <c r="I20">
        <v>74</v>
      </c>
      <c r="J20">
        <v>60</v>
      </c>
      <c r="K20">
        <v>39</v>
      </c>
      <c r="L20">
        <v>47</v>
      </c>
      <c r="M20">
        <v>48</v>
      </c>
      <c r="N20">
        <v>145</v>
      </c>
      <c r="O20">
        <v>14</v>
      </c>
      <c r="P20">
        <v>22</v>
      </c>
      <c r="Q20">
        <v>8</v>
      </c>
      <c r="R20">
        <v>33</v>
      </c>
      <c r="S20">
        <v>117</v>
      </c>
      <c r="T20">
        <v>5</v>
      </c>
      <c r="U20">
        <v>40</v>
      </c>
      <c r="V20">
        <v>21</v>
      </c>
      <c r="W20">
        <v>49</v>
      </c>
      <c r="X20">
        <v>0</v>
      </c>
      <c r="Y20">
        <v>0</v>
      </c>
      <c r="Z20">
        <v>1</v>
      </c>
      <c r="AA20">
        <v>0</v>
      </c>
      <c r="AB20">
        <v>3</v>
      </c>
      <c r="AC20" s="7">
        <f>SUM(C20:AB20)</f>
        <v>855</v>
      </c>
    </row>
    <row r="21" spans="1:29" ht="12.75">
      <c r="A21" s="3"/>
      <c r="B21" s="5" t="s">
        <v>30</v>
      </c>
      <c r="C21" s="6">
        <f aca="true" t="shared" si="3" ref="C21:AB21">SUM(C17:C20)</f>
        <v>49</v>
      </c>
      <c r="D21" s="6">
        <f t="shared" si="3"/>
        <v>826</v>
      </c>
      <c r="E21" s="6">
        <f t="shared" si="3"/>
        <v>417</v>
      </c>
      <c r="F21" s="6">
        <f t="shared" si="3"/>
        <v>799</v>
      </c>
      <c r="G21" s="6">
        <f t="shared" si="3"/>
        <v>514</v>
      </c>
      <c r="H21" s="6">
        <f t="shared" si="3"/>
        <v>791</v>
      </c>
      <c r="I21" s="6">
        <f t="shared" si="3"/>
        <v>2168</v>
      </c>
      <c r="J21" s="6">
        <f t="shared" si="3"/>
        <v>2331</v>
      </c>
      <c r="K21" s="6">
        <f t="shared" si="3"/>
        <v>1325</v>
      </c>
      <c r="L21" s="6">
        <f t="shared" si="3"/>
        <v>735</v>
      </c>
      <c r="M21" s="6">
        <f t="shared" si="3"/>
        <v>1086</v>
      </c>
      <c r="N21" s="6">
        <f t="shared" si="3"/>
        <v>1351</v>
      </c>
      <c r="O21" s="6">
        <f t="shared" si="3"/>
        <v>432</v>
      </c>
      <c r="P21" s="6">
        <f t="shared" si="3"/>
        <v>1134</v>
      </c>
      <c r="Q21" s="6">
        <f t="shared" si="3"/>
        <v>349</v>
      </c>
      <c r="R21" s="6">
        <f t="shared" si="3"/>
        <v>1219</v>
      </c>
      <c r="S21" s="6">
        <f t="shared" si="3"/>
        <v>1741</v>
      </c>
      <c r="T21" s="6">
        <f t="shared" si="3"/>
        <v>146</v>
      </c>
      <c r="U21" s="6">
        <f t="shared" si="3"/>
        <v>400</v>
      </c>
      <c r="V21" s="6">
        <f t="shared" si="3"/>
        <v>481</v>
      </c>
      <c r="W21" s="6">
        <f t="shared" si="3"/>
        <v>1329</v>
      </c>
      <c r="X21" s="6">
        <f t="shared" si="3"/>
        <v>31</v>
      </c>
      <c r="Y21" s="6">
        <f t="shared" si="3"/>
        <v>0</v>
      </c>
      <c r="Z21" s="6">
        <f t="shared" si="3"/>
        <v>2</v>
      </c>
      <c r="AA21" s="6">
        <f t="shared" si="3"/>
        <v>0</v>
      </c>
      <c r="AB21" s="6">
        <f t="shared" si="3"/>
        <v>186</v>
      </c>
      <c r="AC21" s="7">
        <f>SUM(C21:AB21)</f>
        <v>19842</v>
      </c>
    </row>
    <row r="22" spans="1:29" ht="12.75">
      <c r="A22" s="3"/>
      <c r="B22" s="7"/>
      <c r="C22" s="18"/>
      <c r="D22" s="18"/>
      <c r="E22" s="18"/>
      <c r="F22" s="18"/>
      <c r="G22" s="18"/>
      <c r="H22" s="18"/>
      <c r="I22" s="29" t="s">
        <v>63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4"/>
    </row>
    <row r="23" spans="1:29" ht="12.75">
      <c r="A23" s="3" t="s">
        <v>31</v>
      </c>
      <c r="B23" s="4" t="s">
        <v>32</v>
      </c>
      <c r="C23">
        <v>6</v>
      </c>
      <c r="D23">
        <v>93</v>
      </c>
      <c r="E23">
        <v>33</v>
      </c>
      <c r="F23">
        <v>48</v>
      </c>
      <c r="G23">
        <v>74</v>
      </c>
      <c r="H23">
        <v>71</v>
      </c>
      <c r="I23">
        <v>140</v>
      </c>
      <c r="J23">
        <v>77</v>
      </c>
      <c r="K23">
        <v>71</v>
      </c>
      <c r="L23">
        <v>53</v>
      </c>
      <c r="M23">
        <v>67</v>
      </c>
      <c r="N23">
        <v>175</v>
      </c>
      <c r="O23">
        <v>39</v>
      </c>
      <c r="P23">
        <v>140</v>
      </c>
      <c r="Q23">
        <v>27</v>
      </c>
      <c r="R23">
        <v>59</v>
      </c>
      <c r="S23">
        <v>193</v>
      </c>
      <c r="T23">
        <v>9</v>
      </c>
      <c r="U23">
        <v>38</v>
      </c>
      <c r="V23">
        <v>33</v>
      </c>
      <c r="W23">
        <v>91</v>
      </c>
      <c r="X23">
        <v>0</v>
      </c>
      <c r="Y23">
        <v>0</v>
      </c>
      <c r="Z23">
        <v>0</v>
      </c>
      <c r="AA23">
        <v>0</v>
      </c>
      <c r="AB23">
        <v>12</v>
      </c>
      <c r="AC23" s="7">
        <f>SUM(D23:AB23)</f>
        <v>1543</v>
      </c>
    </row>
    <row r="24" spans="1:29" ht="12.75">
      <c r="A24" s="3" t="s">
        <v>33</v>
      </c>
      <c r="B24" s="4" t="s">
        <v>34</v>
      </c>
      <c r="C24">
        <v>1</v>
      </c>
      <c r="D24">
        <v>186</v>
      </c>
      <c r="E24">
        <v>45</v>
      </c>
      <c r="F24">
        <v>102</v>
      </c>
      <c r="G24">
        <v>180</v>
      </c>
      <c r="H24">
        <v>144</v>
      </c>
      <c r="I24">
        <v>74</v>
      </c>
      <c r="J24">
        <v>72</v>
      </c>
      <c r="K24">
        <v>54</v>
      </c>
      <c r="L24">
        <v>29</v>
      </c>
      <c r="M24">
        <v>71</v>
      </c>
      <c r="N24">
        <v>449</v>
      </c>
      <c r="O24">
        <v>76</v>
      </c>
      <c r="P24">
        <v>150</v>
      </c>
      <c r="Q24">
        <v>15</v>
      </c>
      <c r="R24">
        <v>62</v>
      </c>
      <c r="S24">
        <v>127</v>
      </c>
      <c r="T24">
        <v>2</v>
      </c>
      <c r="U24">
        <v>76</v>
      </c>
      <c r="V24">
        <v>41</v>
      </c>
      <c r="W24">
        <v>116</v>
      </c>
      <c r="X24">
        <v>0</v>
      </c>
      <c r="Y24">
        <v>0</v>
      </c>
      <c r="Z24">
        <v>0</v>
      </c>
      <c r="AA24">
        <v>0</v>
      </c>
      <c r="AB24">
        <v>6</v>
      </c>
      <c r="AC24" s="7">
        <f>SUM(D24:AB24)</f>
        <v>2077</v>
      </c>
    </row>
    <row r="25" spans="1:29" ht="12.75">
      <c r="A25" s="3" t="s">
        <v>35</v>
      </c>
      <c r="B25" s="4" t="s">
        <v>36</v>
      </c>
      <c r="C25">
        <v>3</v>
      </c>
      <c r="D25">
        <v>250</v>
      </c>
      <c r="E25">
        <v>40</v>
      </c>
      <c r="F25">
        <v>102</v>
      </c>
      <c r="G25">
        <v>190</v>
      </c>
      <c r="H25">
        <v>151</v>
      </c>
      <c r="I25">
        <v>262</v>
      </c>
      <c r="J25">
        <v>159</v>
      </c>
      <c r="K25">
        <v>107</v>
      </c>
      <c r="L25">
        <v>52</v>
      </c>
      <c r="M25">
        <v>88</v>
      </c>
      <c r="N25">
        <v>410</v>
      </c>
      <c r="O25">
        <v>54</v>
      </c>
      <c r="P25">
        <v>172</v>
      </c>
      <c r="Q25">
        <v>67</v>
      </c>
      <c r="R25">
        <v>191</v>
      </c>
      <c r="S25">
        <v>196</v>
      </c>
      <c r="T25">
        <v>16</v>
      </c>
      <c r="U25">
        <v>60</v>
      </c>
      <c r="V25">
        <v>61</v>
      </c>
      <c r="W25">
        <v>207</v>
      </c>
      <c r="X25">
        <v>0</v>
      </c>
      <c r="Y25">
        <v>0</v>
      </c>
      <c r="Z25">
        <v>0</v>
      </c>
      <c r="AA25">
        <v>0</v>
      </c>
      <c r="AB25">
        <v>8</v>
      </c>
      <c r="AC25" s="7">
        <f>SUM(D25:AB25)</f>
        <v>2843</v>
      </c>
    </row>
    <row r="26" spans="1:29" ht="12.75">
      <c r="A26" s="3"/>
      <c r="B26" s="5" t="s">
        <v>37</v>
      </c>
      <c r="C26" s="6">
        <f>SUM(C23:C25)</f>
        <v>10</v>
      </c>
      <c r="D26" s="6">
        <f aca="true" t="shared" si="4" ref="D26:AB26">SUM(D23:D25)</f>
        <v>529</v>
      </c>
      <c r="E26" s="6">
        <f t="shared" si="4"/>
        <v>118</v>
      </c>
      <c r="F26" s="6">
        <f t="shared" si="4"/>
        <v>252</v>
      </c>
      <c r="G26" s="6">
        <f t="shared" si="4"/>
        <v>444</v>
      </c>
      <c r="H26" s="6">
        <f t="shared" si="4"/>
        <v>366</v>
      </c>
      <c r="I26" s="6">
        <f t="shared" si="4"/>
        <v>476</v>
      </c>
      <c r="J26" s="6">
        <f t="shared" si="4"/>
        <v>308</v>
      </c>
      <c r="K26" s="6">
        <f t="shared" si="4"/>
        <v>232</v>
      </c>
      <c r="L26" s="6">
        <f t="shared" si="4"/>
        <v>134</v>
      </c>
      <c r="M26" s="6">
        <f t="shared" si="4"/>
        <v>226</v>
      </c>
      <c r="N26" s="6">
        <f t="shared" si="4"/>
        <v>1034</v>
      </c>
      <c r="O26" s="6">
        <f t="shared" si="4"/>
        <v>169</v>
      </c>
      <c r="P26" s="6">
        <f t="shared" si="4"/>
        <v>462</v>
      </c>
      <c r="Q26" s="6">
        <f t="shared" si="4"/>
        <v>109</v>
      </c>
      <c r="R26" s="6">
        <f t="shared" si="4"/>
        <v>312</v>
      </c>
      <c r="S26" s="6">
        <f t="shared" si="4"/>
        <v>516</v>
      </c>
      <c r="T26" s="6">
        <f t="shared" si="4"/>
        <v>27</v>
      </c>
      <c r="U26" s="6">
        <f t="shared" si="4"/>
        <v>174</v>
      </c>
      <c r="V26" s="6">
        <f t="shared" si="4"/>
        <v>135</v>
      </c>
      <c r="W26" s="6">
        <f t="shared" si="4"/>
        <v>414</v>
      </c>
      <c r="X26" s="6">
        <f t="shared" si="4"/>
        <v>0</v>
      </c>
      <c r="Y26" s="6">
        <f t="shared" si="4"/>
        <v>0</v>
      </c>
      <c r="Z26" s="6">
        <f t="shared" si="4"/>
        <v>0</v>
      </c>
      <c r="AA26" s="6">
        <f t="shared" si="4"/>
        <v>0</v>
      </c>
      <c r="AB26" s="6">
        <f t="shared" si="4"/>
        <v>26</v>
      </c>
      <c r="AC26" s="7">
        <f>SUM(C26:AB26)</f>
        <v>6473</v>
      </c>
    </row>
    <row r="27" spans="1:29" ht="12.75">
      <c r="A27" s="3"/>
      <c r="B27" s="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4"/>
    </row>
    <row r="28" spans="1:29" ht="12.75">
      <c r="A28" s="3" t="s">
        <v>38</v>
      </c>
      <c r="B28" s="4" t="s">
        <v>39</v>
      </c>
      <c r="C28">
        <v>0</v>
      </c>
      <c r="D28">
        <v>1</v>
      </c>
      <c r="E28">
        <v>0</v>
      </c>
      <c r="F28">
        <v>1</v>
      </c>
      <c r="G28">
        <v>3</v>
      </c>
      <c r="H28">
        <v>6</v>
      </c>
      <c r="I28">
        <v>16</v>
      </c>
      <c r="J28">
        <v>8</v>
      </c>
      <c r="K28">
        <v>10</v>
      </c>
      <c r="L28">
        <v>7</v>
      </c>
      <c r="M28">
        <v>4</v>
      </c>
      <c r="N28">
        <v>3</v>
      </c>
      <c r="O28">
        <v>4</v>
      </c>
      <c r="P28">
        <v>3</v>
      </c>
      <c r="Q28">
        <v>2</v>
      </c>
      <c r="R28">
        <v>15</v>
      </c>
      <c r="S28">
        <v>5</v>
      </c>
      <c r="T28">
        <v>0</v>
      </c>
      <c r="U28">
        <v>2</v>
      </c>
      <c r="V28">
        <v>8</v>
      </c>
      <c r="W28">
        <v>12</v>
      </c>
      <c r="X28">
        <v>0</v>
      </c>
      <c r="Y28">
        <v>0</v>
      </c>
      <c r="Z28">
        <v>0</v>
      </c>
      <c r="AA28">
        <v>0</v>
      </c>
      <c r="AB28">
        <v>0</v>
      </c>
      <c r="AC28" s="7">
        <f>SUM(D28:AB28)</f>
        <v>110</v>
      </c>
    </row>
    <row r="29" spans="1:29" ht="12.75">
      <c r="A29" s="3" t="s">
        <v>40</v>
      </c>
      <c r="B29" s="4" t="s">
        <v>41</v>
      </c>
      <c r="C29">
        <v>1</v>
      </c>
      <c r="D29">
        <v>9</v>
      </c>
      <c r="E29">
        <v>2</v>
      </c>
      <c r="F29">
        <v>13</v>
      </c>
      <c r="G29">
        <v>9</v>
      </c>
      <c r="H29">
        <v>12</v>
      </c>
      <c r="I29">
        <v>18</v>
      </c>
      <c r="J29">
        <v>11</v>
      </c>
      <c r="K29">
        <v>12</v>
      </c>
      <c r="L29">
        <v>2</v>
      </c>
      <c r="M29">
        <v>14</v>
      </c>
      <c r="N29">
        <v>21</v>
      </c>
      <c r="O29">
        <v>6</v>
      </c>
      <c r="P29">
        <v>16</v>
      </c>
      <c r="Q29">
        <v>3</v>
      </c>
      <c r="R29">
        <v>5</v>
      </c>
      <c r="S29">
        <v>4</v>
      </c>
      <c r="T29">
        <v>0</v>
      </c>
      <c r="U29">
        <v>4</v>
      </c>
      <c r="V29">
        <v>3</v>
      </c>
      <c r="W29">
        <v>8</v>
      </c>
      <c r="X29">
        <v>0</v>
      </c>
      <c r="Y29">
        <v>0</v>
      </c>
      <c r="Z29">
        <v>0</v>
      </c>
      <c r="AA29">
        <v>0</v>
      </c>
      <c r="AB29">
        <v>9</v>
      </c>
      <c r="AC29" s="7">
        <f>SUM(D29:AB29)</f>
        <v>181</v>
      </c>
    </row>
    <row r="30" spans="1:29" ht="12.75">
      <c r="A30" s="3" t="s">
        <v>42</v>
      </c>
      <c r="B30" s="4" t="s">
        <v>43</v>
      </c>
      <c r="C30">
        <v>2</v>
      </c>
      <c r="D30">
        <v>45</v>
      </c>
      <c r="E30">
        <v>14</v>
      </c>
      <c r="F30">
        <v>30</v>
      </c>
      <c r="G30">
        <v>38</v>
      </c>
      <c r="H30">
        <v>45</v>
      </c>
      <c r="I30">
        <v>50</v>
      </c>
      <c r="J30">
        <v>32</v>
      </c>
      <c r="K30">
        <v>18</v>
      </c>
      <c r="L30">
        <v>15</v>
      </c>
      <c r="M30">
        <v>26</v>
      </c>
      <c r="N30">
        <v>102</v>
      </c>
      <c r="O30">
        <v>36</v>
      </c>
      <c r="P30">
        <v>42</v>
      </c>
      <c r="Q30">
        <v>11</v>
      </c>
      <c r="R30">
        <v>26</v>
      </c>
      <c r="S30">
        <v>22</v>
      </c>
      <c r="T30">
        <v>4</v>
      </c>
      <c r="U30">
        <v>13</v>
      </c>
      <c r="V30">
        <v>8</v>
      </c>
      <c r="W30">
        <v>41</v>
      </c>
      <c r="X30">
        <v>0</v>
      </c>
      <c r="Y30">
        <v>0</v>
      </c>
      <c r="Z30">
        <v>0</v>
      </c>
      <c r="AA30">
        <v>0</v>
      </c>
      <c r="AB30">
        <v>2</v>
      </c>
      <c r="AC30" s="7">
        <f>SUM(D30:AB30)</f>
        <v>620</v>
      </c>
    </row>
    <row r="31" spans="1:29" ht="12.75">
      <c r="A31" s="3" t="s">
        <v>44</v>
      </c>
      <c r="B31" s="4" t="s">
        <v>45</v>
      </c>
      <c r="C31">
        <v>12</v>
      </c>
      <c r="D31">
        <v>273</v>
      </c>
      <c r="E31">
        <v>40</v>
      </c>
      <c r="F31">
        <v>132</v>
      </c>
      <c r="G31">
        <v>153</v>
      </c>
      <c r="H31">
        <v>142</v>
      </c>
      <c r="I31">
        <v>392</v>
      </c>
      <c r="J31">
        <v>173</v>
      </c>
      <c r="K31">
        <v>127</v>
      </c>
      <c r="L31">
        <v>54</v>
      </c>
      <c r="M31">
        <v>114</v>
      </c>
      <c r="N31">
        <v>449</v>
      </c>
      <c r="O31">
        <v>79</v>
      </c>
      <c r="P31">
        <v>165</v>
      </c>
      <c r="Q31">
        <v>89</v>
      </c>
      <c r="R31">
        <v>195</v>
      </c>
      <c r="S31">
        <v>243</v>
      </c>
      <c r="T31">
        <v>16</v>
      </c>
      <c r="U31">
        <v>61</v>
      </c>
      <c r="V31">
        <v>49</v>
      </c>
      <c r="W31">
        <v>295</v>
      </c>
      <c r="X31">
        <v>0</v>
      </c>
      <c r="Y31">
        <v>0</v>
      </c>
      <c r="Z31">
        <v>0</v>
      </c>
      <c r="AA31">
        <v>0</v>
      </c>
      <c r="AB31">
        <v>8</v>
      </c>
      <c r="AC31" s="7">
        <f>SUM(D31:AB31)</f>
        <v>3249</v>
      </c>
    </row>
    <row r="32" spans="1:29" ht="12.75">
      <c r="A32" s="3"/>
      <c r="B32" s="5" t="s">
        <v>46</v>
      </c>
      <c r="C32" s="6">
        <f>SUM(C28:C31)</f>
        <v>15</v>
      </c>
      <c r="D32" s="24">
        <f aca="true" t="shared" si="5" ref="D32:AB32">SUM(D27:D31)</f>
        <v>328</v>
      </c>
      <c r="E32" s="24">
        <f t="shared" si="5"/>
        <v>56</v>
      </c>
      <c r="F32" s="24">
        <f t="shared" si="5"/>
        <v>176</v>
      </c>
      <c r="G32" s="24">
        <f t="shared" si="5"/>
        <v>203</v>
      </c>
      <c r="H32" s="24">
        <f t="shared" si="5"/>
        <v>205</v>
      </c>
      <c r="I32" s="24">
        <f t="shared" si="5"/>
        <v>476</v>
      </c>
      <c r="J32" s="24">
        <f t="shared" si="5"/>
        <v>224</v>
      </c>
      <c r="K32" s="24">
        <f t="shared" si="5"/>
        <v>167</v>
      </c>
      <c r="L32" s="24">
        <f t="shared" si="5"/>
        <v>78</v>
      </c>
      <c r="M32" s="24">
        <f t="shared" si="5"/>
        <v>158</v>
      </c>
      <c r="N32" s="24">
        <f t="shared" si="5"/>
        <v>575</v>
      </c>
      <c r="O32" s="24">
        <f t="shared" si="5"/>
        <v>125</v>
      </c>
      <c r="P32" s="24">
        <f t="shared" si="5"/>
        <v>226</v>
      </c>
      <c r="Q32" s="24">
        <f t="shared" si="5"/>
        <v>105</v>
      </c>
      <c r="R32" s="24">
        <f t="shared" si="5"/>
        <v>241</v>
      </c>
      <c r="S32" s="24">
        <f t="shared" si="5"/>
        <v>274</v>
      </c>
      <c r="T32" s="24">
        <f t="shared" si="5"/>
        <v>20</v>
      </c>
      <c r="U32" s="24">
        <f t="shared" si="5"/>
        <v>80</v>
      </c>
      <c r="V32" s="24">
        <f t="shared" si="5"/>
        <v>68</v>
      </c>
      <c r="W32" s="24">
        <f t="shared" si="5"/>
        <v>356</v>
      </c>
      <c r="X32" s="24">
        <f t="shared" si="5"/>
        <v>0</v>
      </c>
      <c r="Y32" s="24">
        <f t="shared" si="5"/>
        <v>0</v>
      </c>
      <c r="Z32" s="24">
        <f t="shared" si="5"/>
        <v>0</v>
      </c>
      <c r="AA32" s="24">
        <f t="shared" si="5"/>
        <v>0</v>
      </c>
      <c r="AB32" s="24">
        <f t="shared" si="5"/>
        <v>19</v>
      </c>
      <c r="AC32" s="7">
        <f>SUM(C32:AB32)</f>
        <v>4175</v>
      </c>
    </row>
    <row r="33" spans="1:29" ht="12.75">
      <c r="A33" s="3"/>
      <c r="B33" s="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4"/>
    </row>
    <row r="34" spans="1:29" ht="12.75">
      <c r="A34" s="3" t="s">
        <v>47</v>
      </c>
      <c r="B34" s="4" t="s">
        <v>48</v>
      </c>
      <c r="C34" s="28">
        <v>135</v>
      </c>
      <c r="D34" s="28">
        <v>726</v>
      </c>
      <c r="E34" s="28">
        <v>998</v>
      </c>
      <c r="F34" s="28">
        <v>1782</v>
      </c>
      <c r="G34" s="28">
        <v>965</v>
      </c>
      <c r="H34" s="28">
        <v>1404</v>
      </c>
      <c r="I34" s="28">
        <v>6833</v>
      </c>
      <c r="J34" s="28">
        <v>2380</v>
      </c>
      <c r="K34" s="28">
        <v>3260</v>
      </c>
      <c r="L34" s="28">
        <v>2316</v>
      </c>
      <c r="M34" s="28">
        <v>1997</v>
      </c>
      <c r="N34" s="28">
        <v>1669</v>
      </c>
      <c r="O34" s="28">
        <v>1201</v>
      </c>
      <c r="P34" s="28">
        <v>4971</v>
      </c>
      <c r="Q34" s="28">
        <v>837</v>
      </c>
      <c r="R34" s="28">
        <v>3062</v>
      </c>
      <c r="S34" s="28">
        <v>1059</v>
      </c>
      <c r="T34" s="28">
        <v>758</v>
      </c>
      <c r="U34" s="28">
        <v>722</v>
      </c>
      <c r="V34" s="28">
        <v>841</v>
      </c>
      <c r="W34" s="28">
        <v>2266</v>
      </c>
      <c r="X34" s="28">
        <v>0</v>
      </c>
      <c r="Y34" s="28">
        <v>0</v>
      </c>
      <c r="Z34" s="28">
        <v>0</v>
      </c>
      <c r="AA34" s="28">
        <v>2</v>
      </c>
      <c r="AB34" s="28">
        <v>48</v>
      </c>
      <c r="AC34" s="7">
        <f aca="true" t="shared" si="6" ref="AC34:AC40">SUM(C34:AB34)</f>
        <v>40232</v>
      </c>
    </row>
    <row r="35" spans="1:29" ht="12.75">
      <c r="A35" s="3" t="s">
        <v>49</v>
      </c>
      <c r="B35" s="4" t="s">
        <v>50</v>
      </c>
      <c r="C35" s="28">
        <v>51</v>
      </c>
      <c r="D35" s="28">
        <v>1268</v>
      </c>
      <c r="E35" s="28">
        <v>1046</v>
      </c>
      <c r="F35" s="28">
        <v>1795</v>
      </c>
      <c r="G35" s="28">
        <v>1191</v>
      </c>
      <c r="H35" s="28">
        <v>1822</v>
      </c>
      <c r="I35" s="28">
        <v>3777</v>
      </c>
      <c r="J35" s="28">
        <v>2009</v>
      </c>
      <c r="K35" s="28">
        <v>2965</v>
      </c>
      <c r="L35" s="28">
        <v>1474</v>
      </c>
      <c r="M35" s="28">
        <v>2187</v>
      </c>
      <c r="N35" s="28">
        <v>2198</v>
      </c>
      <c r="O35" s="28">
        <v>1359</v>
      </c>
      <c r="P35" s="28">
        <v>2994</v>
      </c>
      <c r="Q35" s="28">
        <v>678</v>
      </c>
      <c r="R35" s="28">
        <v>2539</v>
      </c>
      <c r="S35" s="28">
        <v>583</v>
      </c>
      <c r="T35" s="28">
        <v>161</v>
      </c>
      <c r="U35" s="28">
        <v>1002</v>
      </c>
      <c r="V35" s="28">
        <v>884</v>
      </c>
      <c r="W35" s="28">
        <v>2869</v>
      </c>
      <c r="X35" s="28">
        <v>14</v>
      </c>
      <c r="Y35" s="28">
        <v>0</v>
      </c>
      <c r="Z35" s="28">
        <v>0</v>
      </c>
      <c r="AA35" s="28">
        <v>0</v>
      </c>
      <c r="AB35" s="28">
        <v>33</v>
      </c>
      <c r="AC35" s="7">
        <f t="shared" si="6"/>
        <v>34899</v>
      </c>
    </row>
    <row r="36" spans="1:29" ht="12.75">
      <c r="A36" s="3" t="s">
        <v>51</v>
      </c>
      <c r="B36" s="4" t="s">
        <v>52</v>
      </c>
      <c r="C36" s="28">
        <v>23</v>
      </c>
      <c r="D36" s="28">
        <v>213</v>
      </c>
      <c r="E36" s="28">
        <v>292</v>
      </c>
      <c r="F36" s="28">
        <v>528</v>
      </c>
      <c r="G36" s="28">
        <v>299</v>
      </c>
      <c r="H36" s="28">
        <v>589</v>
      </c>
      <c r="I36" s="28">
        <v>777</v>
      </c>
      <c r="J36" s="28">
        <v>563</v>
      </c>
      <c r="K36" s="28">
        <v>737</v>
      </c>
      <c r="L36" s="28">
        <v>376</v>
      </c>
      <c r="M36" s="28">
        <v>604</v>
      </c>
      <c r="N36" s="28">
        <v>641</v>
      </c>
      <c r="O36" s="28">
        <v>326</v>
      </c>
      <c r="P36" s="28">
        <v>759</v>
      </c>
      <c r="Q36" s="28">
        <v>178</v>
      </c>
      <c r="R36" s="28">
        <v>469</v>
      </c>
      <c r="S36" s="28">
        <v>140</v>
      </c>
      <c r="T36" s="28">
        <v>21</v>
      </c>
      <c r="U36" s="28">
        <v>238</v>
      </c>
      <c r="V36" s="28">
        <v>192</v>
      </c>
      <c r="W36" s="28">
        <v>673</v>
      </c>
      <c r="X36" s="28">
        <v>0</v>
      </c>
      <c r="Y36" s="28">
        <v>0</v>
      </c>
      <c r="Z36" s="28">
        <v>0</v>
      </c>
      <c r="AA36" s="28">
        <v>0</v>
      </c>
      <c r="AB36" s="28">
        <v>3</v>
      </c>
      <c r="AC36" s="7">
        <f t="shared" si="6"/>
        <v>8641</v>
      </c>
    </row>
    <row r="37" spans="1:29" ht="12.75">
      <c r="A37" s="3" t="s">
        <v>53</v>
      </c>
      <c r="B37" s="4" t="s">
        <v>54</v>
      </c>
      <c r="C37" s="28">
        <v>9</v>
      </c>
      <c r="D37" s="28">
        <v>121</v>
      </c>
      <c r="E37" s="28">
        <v>139</v>
      </c>
      <c r="F37" s="28">
        <v>220</v>
      </c>
      <c r="G37" s="28">
        <v>131</v>
      </c>
      <c r="H37" s="28">
        <v>234</v>
      </c>
      <c r="I37" s="28">
        <v>388</v>
      </c>
      <c r="J37" s="28">
        <v>238</v>
      </c>
      <c r="K37" s="28">
        <v>322</v>
      </c>
      <c r="L37" s="28">
        <v>174</v>
      </c>
      <c r="M37" s="28">
        <v>259</v>
      </c>
      <c r="N37" s="28">
        <v>237</v>
      </c>
      <c r="O37" s="28">
        <v>169</v>
      </c>
      <c r="P37" s="28">
        <v>323</v>
      </c>
      <c r="Q37" s="28">
        <v>117</v>
      </c>
      <c r="R37" s="28">
        <v>246</v>
      </c>
      <c r="S37" s="28">
        <v>66</v>
      </c>
      <c r="T37" s="28">
        <v>13</v>
      </c>
      <c r="U37" s="28">
        <v>126</v>
      </c>
      <c r="V37" s="28">
        <v>106</v>
      </c>
      <c r="W37" s="28">
        <v>383</v>
      </c>
      <c r="X37" s="28">
        <v>0</v>
      </c>
      <c r="Y37" s="28">
        <v>0</v>
      </c>
      <c r="Z37" s="28">
        <v>0</v>
      </c>
      <c r="AA37" s="28">
        <v>0</v>
      </c>
      <c r="AB37" s="28">
        <v>4</v>
      </c>
      <c r="AC37" s="7">
        <f t="shared" si="6"/>
        <v>4025</v>
      </c>
    </row>
    <row r="38" spans="1:29" ht="12.75">
      <c r="A38" s="3" t="s">
        <v>55</v>
      </c>
      <c r="B38" s="4" t="s">
        <v>56</v>
      </c>
      <c r="C38" s="28">
        <v>17</v>
      </c>
      <c r="D38" s="28">
        <v>309</v>
      </c>
      <c r="E38" s="28">
        <v>271</v>
      </c>
      <c r="F38" s="28">
        <v>491</v>
      </c>
      <c r="G38" s="28">
        <v>266</v>
      </c>
      <c r="H38" s="28">
        <v>460</v>
      </c>
      <c r="I38" s="28">
        <v>904</v>
      </c>
      <c r="J38" s="28">
        <v>546</v>
      </c>
      <c r="K38" s="28">
        <v>779</v>
      </c>
      <c r="L38" s="28">
        <v>425</v>
      </c>
      <c r="M38" s="28">
        <v>567</v>
      </c>
      <c r="N38" s="28">
        <v>481</v>
      </c>
      <c r="O38" s="28">
        <v>345</v>
      </c>
      <c r="P38" s="28">
        <v>665</v>
      </c>
      <c r="Q38" s="28">
        <v>310</v>
      </c>
      <c r="R38" s="28">
        <v>640</v>
      </c>
      <c r="S38" s="28">
        <v>190</v>
      </c>
      <c r="T38" s="28">
        <v>25</v>
      </c>
      <c r="U38" s="28">
        <v>237</v>
      </c>
      <c r="V38" s="28">
        <v>274</v>
      </c>
      <c r="W38" s="28">
        <v>1021</v>
      </c>
      <c r="X38" s="28">
        <v>0</v>
      </c>
      <c r="Y38" s="28">
        <v>0</v>
      </c>
      <c r="Z38" s="28">
        <v>0</v>
      </c>
      <c r="AA38" s="28">
        <v>0</v>
      </c>
      <c r="AB38" s="28">
        <v>1</v>
      </c>
      <c r="AC38" s="7">
        <f t="shared" si="6"/>
        <v>9224</v>
      </c>
    </row>
    <row r="39" spans="1:29" ht="12.75">
      <c r="A39" s="3" t="s">
        <v>57</v>
      </c>
      <c r="B39" s="4" t="s">
        <v>58</v>
      </c>
      <c r="C39" s="28">
        <v>3</v>
      </c>
      <c r="D39" s="28">
        <v>55</v>
      </c>
      <c r="E39" s="28">
        <v>66</v>
      </c>
      <c r="F39" s="28">
        <v>111</v>
      </c>
      <c r="G39" s="28">
        <v>61</v>
      </c>
      <c r="H39" s="28">
        <v>120</v>
      </c>
      <c r="I39" s="28">
        <v>168</v>
      </c>
      <c r="J39" s="28">
        <v>131</v>
      </c>
      <c r="K39" s="28">
        <v>143</v>
      </c>
      <c r="L39" s="28">
        <v>74</v>
      </c>
      <c r="M39" s="28">
        <v>106</v>
      </c>
      <c r="N39" s="28">
        <v>116</v>
      </c>
      <c r="O39" s="28">
        <v>72</v>
      </c>
      <c r="P39" s="28">
        <v>146</v>
      </c>
      <c r="Q39" s="28">
        <v>76</v>
      </c>
      <c r="R39" s="28">
        <v>91</v>
      </c>
      <c r="S39" s="28">
        <v>26</v>
      </c>
      <c r="T39" s="28">
        <v>5</v>
      </c>
      <c r="U39" s="28">
        <v>48</v>
      </c>
      <c r="V39" s="28">
        <v>56</v>
      </c>
      <c r="W39" s="28">
        <v>296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7">
        <f t="shared" si="6"/>
        <v>1970</v>
      </c>
    </row>
    <row r="40" spans="1:29" ht="12.75">
      <c r="A40" s="19"/>
      <c r="B40" s="5" t="s">
        <v>59</v>
      </c>
      <c r="C40" s="6">
        <f>SUM(C34:C39)</f>
        <v>238</v>
      </c>
      <c r="D40" s="6">
        <f aca="true" t="shared" si="7" ref="D40:AB40">SUM(D34:D39)</f>
        <v>2692</v>
      </c>
      <c r="E40" s="6">
        <f t="shared" si="7"/>
        <v>2812</v>
      </c>
      <c r="F40" s="6">
        <f t="shared" si="7"/>
        <v>4927</v>
      </c>
      <c r="G40" s="6">
        <f t="shared" si="7"/>
        <v>2913</v>
      </c>
      <c r="H40" s="6">
        <f t="shared" si="7"/>
        <v>4629</v>
      </c>
      <c r="I40" s="6">
        <f t="shared" si="7"/>
        <v>12847</v>
      </c>
      <c r="J40" s="6">
        <f t="shared" si="7"/>
        <v>5867</v>
      </c>
      <c r="K40" s="6">
        <f t="shared" si="7"/>
        <v>8206</v>
      </c>
      <c r="L40" s="6">
        <f t="shared" si="7"/>
        <v>4839</v>
      </c>
      <c r="M40" s="6">
        <f t="shared" si="7"/>
        <v>5720</v>
      </c>
      <c r="N40" s="6">
        <f t="shared" si="7"/>
        <v>5342</v>
      </c>
      <c r="O40" s="6">
        <f t="shared" si="7"/>
        <v>3472</v>
      </c>
      <c r="P40" s="6">
        <f t="shared" si="7"/>
        <v>9858</v>
      </c>
      <c r="Q40" s="6">
        <f t="shared" si="7"/>
        <v>2196</v>
      </c>
      <c r="R40" s="6">
        <f t="shared" si="7"/>
        <v>7047</v>
      </c>
      <c r="S40" s="6">
        <f t="shared" si="7"/>
        <v>2064</v>
      </c>
      <c r="T40" s="6">
        <f t="shared" si="7"/>
        <v>983</v>
      </c>
      <c r="U40" s="6">
        <f t="shared" si="7"/>
        <v>2373</v>
      </c>
      <c r="V40" s="6">
        <f t="shared" si="7"/>
        <v>2353</v>
      </c>
      <c r="W40" s="6">
        <f t="shared" si="7"/>
        <v>7508</v>
      </c>
      <c r="X40" s="6">
        <f t="shared" si="7"/>
        <v>14</v>
      </c>
      <c r="Y40" s="6">
        <f t="shared" si="7"/>
        <v>0</v>
      </c>
      <c r="Z40" s="6">
        <f t="shared" si="7"/>
        <v>0</v>
      </c>
      <c r="AA40" s="6">
        <f t="shared" si="7"/>
        <v>2</v>
      </c>
      <c r="AB40" s="6">
        <f t="shared" si="7"/>
        <v>89</v>
      </c>
      <c r="AC40" s="7">
        <f t="shared" si="6"/>
        <v>98991</v>
      </c>
    </row>
    <row r="41" spans="1:56" s="23" customFormat="1" ht="12.75" customHeight="1">
      <c r="A41" s="20"/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1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</row>
    <row r="42" spans="1:29" ht="12.75">
      <c r="A42" s="8"/>
      <c r="B42" s="9" t="s">
        <v>60</v>
      </c>
      <c r="C42" s="10">
        <f aca="true" t="shared" si="8" ref="C42:AC42">SUM(C10,C15,C21,C26,C32,C40)</f>
        <v>1025</v>
      </c>
      <c r="D42" s="10">
        <f t="shared" si="8"/>
        <v>12283</v>
      </c>
      <c r="E42" s="10">
        <f t="shared" si="8"/>
        <v>11334</v>
      </c>
      <c r="F42" s="10">
        <f t="shared" si="8"/>
        <v>21081</v>
      </c>
      <c r="G42" s="10">
        <f t="shared" si="8"/>
        <v>11854</v>
      </c>
      <c r="H42" s="10">
        <f t="shared" si="8"/>
        <v>24179</v>
      </c>
      <c r="I42" s="10">
        <f t="shared" si="8"/>
        <v>56942</v>
      </c>
      <c r="J42" s="10">
        <f t="shared" si="8"/>
        <v>29781</v>
      </c>
      <c r="K42" s="10">
        <f t="shared" si="8"/>
        <v>41527</v>
      </c>
      <c r="L42" s="10">
        <f t="shared" si="8"/>
        <v>22533</v>
      </c>
      <c r="M42" s="10">
        <f t="shared" si="8"/>
        <v>28557</v>
      </c>
      <c r="N42" s="10">
        <f t="shared" si="8"/>
        <v>24549</v>
      </c>
      <c r="O42" s="10">
        <f t="shared" si="8"/>
        <v>13989</v>
      </c>
      <c r="P42" s="10">
        <f t="shared" si="8"/>
        <v>40171</v>
      </c>
      <c r="Q42" s="10">
        <f t="shared" si="8"/>
        <v>10621</v>
      </c>
      <c r="R42" s="10">
        <f t="shared" si="8"/>
        <v>33697</v>
      </c>
      <c r="S42" s="10">
        <f t="shared" si="8"/>
        <v>13412</v>
      </c>
      <c r="T42" s="10">
        <f t="shared" si="8"/>
        <v>3546</v>
      </c>
      <c r="U42" s="10">
        <f t="shared" si="8"/>
        <v>11229</v>
      </c>
      <c r="V42" s="10">
        <f t="shared" si="8"/>
        <v>14451</v>
      </c>
      <c r="W42" s="10">
        <f t="shared" si="8"/>
        <v>41563</v>
      </c>
      <c r="X42" s="10">
        <f>SUM(X10,X15,X21,X26,X32,X40)</f>
        <v>50</v>
      </c>
      <c r="Y42" s="10">
        <f t="shared" si="8"/>
        <v>1</v>
      </c>
      <c r="Z42" s="10">
        <f t="shared" si="8"/>
        <v>3</v>
      </c>
      <c r="AA42" s="10">
        <f t="shared" si="8"/>
        <v>7</v>
      </c>
      <c r="AB42" s="10">
        <f t="shared" si="8"/>
        <v>610</v>
      </c>
      <c r="AC42" s="11">
        <f t="shared" si="8"/>
        <v>468995</v>
      </c>
    </row>
    <row r="45" ht="12.75">
      <c r="B45" s="12" t="s">
        <v>61</v>
      </c>
    </row>
    <row r="46" spans="32:56" ht="12.75"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</row>
  </sheetData>
  <sheetProtection/>
  <mergeCells count="2">
    <mergeCell ref="A3:B4"/>
    <mergeCell ref="C3:AB3"/>
  </mergeCells>
  <printOptions/>
  <pageMargins left="0.75" right="0.75" top="1" bottom="1" header="0.5118055555555555" footer="0.5118055555555555"/>
  <pageSetup horizontalDpi="300" verticalDpi="300" orientation="landscape" paperSize="9" r:id="rId1"/>
  <ignoredErrors>
    <ignoredError sqref="D10:AB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eurammor</cp:lastModifiedBy>
  <dcterms:created xsi:type="dcterms:W3CDTF">2016-11-21T11:28:35Z</dcterms:created>
  <dcterms:modified xsi:type="dcterms:W3CDTF">2020-12-17T07:54:58Z</dcterms:modified>
  <cp:category/>
  <cp:version/>
  <cp:contentType/>
  <cp:contentStatus/>
</cp:coreProperties>
</file>