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2" yWindow="300" windowWidth="14940" windowHeight="9096" activeTab="0"/>
  </bookViews>
  <sheets>
    <sheet name="2019" sheetId="1" r:id="rId1"/>
  </sheets>
  <definedNames/>
  <calcPr fullCalcOnLoad="1"/>
</workbook>
</file>

<file path=xl/sharedStrings.xml><?xml version="1.0" encoding="utf-8"?>
<sst xmlns="http://schemas.openxmlformats.org/spreadsheetml/2006/main" count="185" uniqueCount="134">
  <si>
    <t xml:space="preserve">CENTROS PROPIOS  </t>
  </si>
  <si>
    <t>Centro</t>
  </si>
  <si>
    <t>Titulación</t>
  </si>
  <si>
    <t>Hombre</t>
  </si>
  <si>
    <t>Mujer</t>
  </si>
  <si>
    <t>Total</t>
  </si>
  <si>
    <t>F. DE BIOLOGÍA</t>
  </si>
  <si>
    <t>F. DE CIENCIAS DEL TRABAJO</t>
  </si>
  <si>
    <t>F. DE DERECHO</t>
  </si>
  <si>
    <t>F. DE ENFERMERÍA, FISIOTERAPIA Y PODOLOGÍA</t>
  </si>
  <si>
    <t>F. DE FARMACIA</t>
  </si>
  <si>
    <t>F. DE FILOLOGÍA</t>
  </si>
  <si>
    <t>F. DE FILOSOFÍA</t>
  </si>
  <si>
    <t>F. DE GEOGRAFÍA E HISTORIA</t>
  </si>
  <si>
    <t>F. DE MATEMÁTICAS</t>
  </si>
  <si>
    <t>F. DE ODONTOLOGÍA</t>
  </si>
  <si>
    <t>F. DE QUÍMICA</t>
  </si>
  <si>
    <t>F. DE TURISMO Y FINANZAS</t>
  </si>
  <si>
    <t>E.T.S. DE INGENIERÍA DE EDIFICACIÓN</t>
  </si>
  <si>
    <t>E.T.S. DE INGENIERÍA AGRONÓMICA</t>
  </si>
  <si>
    <t>E. POLITÉCNICA SUPERIOR</t>
  </si>
  <si>
    <t>CENTROS ADSCRITOS</t>
  </si>
  <si>
    <t>CENTRO DE ENFERMERÍA “CRUZ ROJA”</t>
  </si>
  <si>
    <t>CENTRO UNIVERSITARIO EUSA</t>
  </si>
  <si>
    <t>CENTRO DE ESTUDIOS UNIVERSITARIOS             "CARDENAL SPÍNOLA"</t>
  </si>
  <si>
    <t>CENTRO DE  ENFERMERÍA "SAN JUAN DE DIOS"</t>
  </si>
  <si>
    <t>FACULTADES</t>
  </si>
  <si>
    <t>ESCUELAS</t>
  </si>
  <si>
    <t>TOTAL DE ALUMNOS MATRICULADOS</t>
  </si>
  <si>
    <t>Centros propios</t>
  </si>
  <si>
    <t>Centros adscritos</t>
  </si>
  <si>
    <t>Hombres</t>
  </si>
  <si>
    <t>Mujeres</t>
  </si>
  <si>
    <t xml:space="preserve">5.4.1.1. NÚMERO DE ALUMNOS POR SEXO MATRICULADOS EN LA UNIVERSIDAD DE SEVILLA. </t>
  </si>
  <si>
    <t>CENTRO UNIVERSITARIO DE OSUNA</t>
  </si>
  <si>
    <t xml:space="preserve">Grado en Conservación y Restauración de Bienes Culturales </t>
  </si>
  <si>
    <t xml:space="preserve">Grado en Bellas Artes </t>
  </si>
  <si>
    <t xml:space="preserve">Grado en Bioquímica </t>
  </si>
  <si>
    <t xml:space="preserve">Grado en Biología </t>
  </si>
  <si>
    <t xml:space="preserve">Grado en Ciencias de la Actividad Física y del Deporte </t>
  </si>
  <si>
    <t xml:space="preserve">Grado en Pedagogía </t>
  </si>
  <si>
    <t xml:space="preserve">Grado en Educación Infantil </t>
  </si>
  <si>
    <t xml:space="preserve">Grado en Educación Primaria </t>
  </si>
  <si>
    <t xml:space="preserve">Grado en Relaciones Laborales y Recursos Humanos </t>
  </si>
  <si>
    <t>Doble Grado en Finanzas y Contabilidad y Relaciones Laborales.</t>
  </si>
  <si>
    <t xml:space="preserve">Grado en Administración y Dirección de Empresas </t>
  </si>
  <si>
    <t xml:space="preserve">Grado en Economía </t>
  </si>
  <si>
    <t xml:space="preserve">Grado en Marketing e Investigación de Mercados </t>
  </si>
  <si>
    <t>Doble Grado en Administración y Dirección de Empresas y en Derecho</t>
  </si>
  <si>
    <t>Doble Grado en Derecho y en Economía</t>
  </si>
  <si>
    <t>Grado en Comunicación Audiovisual</t>
  </si>
  <si>
    <t>Grado en Periodismo</t>
  </si>
  <si>
    <t>Grado en Publicidad y Relaciones Públicas</t>
  </si>
  <si>
    <t>Doble Grado en Periodismo y Comunicación Audiovisual</t>
  </si>
  <si>
    <t xml:space="preserve">Grado en Criminología </t>
  </si>
  <si>
    <t xml:space="preserve">Grado en Derecho </t>
  </si>
  <si>
    <t>Grado en Gestión y Administración Pública</t>
  </si>
  <si>
    <t xml:space="preserve">Doble Grado en Derecho y en Finanzas y Contabilidad </t>
  </si>
  <si>
    <t>Doble Grado en Derecho y en Gestión y Administración Pública</t>
  </si>
  <si>
    <t xml:space="preserve">Grado en Enfermería </t>
  </si>
  <si>
    <t xml:space="preserve">Grado en Fisioterapia </t>
  </si>
  <si>
    <t xml:space="preserve">Grado en Podología </t>
  </si>
  <si>
    <t xml:space="preserve">Doble Grado en Fisioterapia y Ciencias de la Actividad Física y del Deporte </t>
  </si>
  <si>
    <t xml:space="preserve">Grado en Farmacia </t>
  </si>
  <si>
    <t>Grado en Óptica y Optometría</t>
  </si>
  <si>
    <t xml:space="preserve">Doble Grado en Farmacia y en Óptica y Optometría </t>
  </si>
  <si>
    <t xml:space="preserve">Grado en Estudios Árabes e Islámicos </t>
  </si>
  <si>
    <t xml:space="preserve">Grado en Estudios Franceses </t>
  </si>
  <si>
    <t xml:space="preserve">Grado en Estudios Ingleses </t>
  </si>
  <si>
    <t xml:space="preserve">Grado en Filología Clásica </t>
  </si>
  <si>
    <t xml:space="preserve">Grado en Filología Hispánica </t>
  </si>
  <si>
    <t xml:space="preserve">Grado en Lengua y Literatura Alemanas </t>
  </si>
  <si>
    <t xml:space="preserve">Doble Grado en Educación Primaria y Estudios Franceses </t>
  </si>
  <si>
    <t>Doble grado: Lengua y Literatura Alemanas y en Educación Primaria</t>
  </si>
  <si>
    <t xml:space="preserve">Doble Grado en Filología Clásica y Filologia Hispánica </t>
  </si>
  <si>
    <t xml:space="preserve">Grado en Filosofía </t>
  </si>
  <si>
    <t>Grado en Estudios de Asia Oriental</t>
  </si>
  <si>
    <t xml:space="preserve">Grado en Física </t>
  </si>
  <si>
    <t xml:space="preserve">Grado en Ingeniería de Materiales </t>
  </si>
  <si>
    <t xml:space="preserve">Doble Grado en Física y en Ingeniería de Materiales </t>
  </si>
  <si>
    <t xml:space="preserve">Grado en Geografía y Gestión del Territorio </t>
  </si>
  <si>
    <t xml:space="preserve">Grado en Historia </t>
  </si>
  <si>
    <t xml:space="preserve">Grado en Antropología Social y Cultural </t>
  </si>
  <si>
    <t>Grado en Historia del Arte</t>
  </si>
  <si>
    <t xml:space="preserve">Grado en Arqueología </t>
  </si>
  <si>
    <t xml:space="preserve">Doble Grado en Geografía y Gestión del Territorio e Historia </t>
  </si>
  <si>
    <t xml:space="preserve">Grado en Estadística </t>
  </si>
  <si>
    <t xml:space="preserve">Grado en Matemáticas </t>
  </si>
  <si>
    <t xml:space="preserve">Doble Grado en Matemáticas y Estadística </t>
  </si>
  <si>
    <t xml:space="preserve">Doble Grado en Física y Matemáticas </t>
  </si>
  <si>
    <t xml:space="preserve">Grado en Biomedicina Básica y Experimental </t>
  </si>
  <si>
    <t xml:space="preserve">Grado en Medicina </t>
  </si>
  <si>
    <t xml:space="preserve">Grado en Odontología </t>
  </si>
  <si>
    <t xml:space="preserve">Grado en Psicología </t>
  </si>
  <si>
    <t xml:space="preserve">Grado en Química </t>
  </si>
  <si>
    <t xml:space="preserve">Doble Grado en Química y en Ingeniería de Materiales </t>
  </si>
  <si>
    <t xml:space="preserve">Grado en Finanzas y Contabilidad </t>
  </si>
  <si>
    <t xml:space="preserve">Grado en Turismo </t>
  </si>
  <si>
    <t xml:space="preserve">Doble Grado en Finanzas y Contabilidad y Relaciones Laborales y Recursos Humanos </t>
  </si>
  <si>
    <t xml:space="preserve">Grado en Arquitectura </t>
  </si>
  <si>
    <t>Grado en Fundamentos de Arquitectura</t>
  </si>
  <si>
    <t>Grado en Ingeniería Informática-Ingeniería de Computadores</t>
  </si>
  <si>
    <t xml:space="preserve">Grado en Ingeniería Informática-Ingeniería del Software </t>
  </si>
  <si>
    <t xml:space="preserve">Grado en Ingeniería Informática-Tecnologías Informáticas </t>
  </si>
  <si>
    <t xml:space="preserve">Grado en Ingeniería de la Salud </t>
  </si>
  <si>
    <t xml:space="preserve">Grado en Ingeniería Aeroespacial </t>
  </si>
  <si>
    <t xml:space="preserve">Grado en Ingeniería Civil </t>
  </si>
  <si>
    <t xml:space="preserve">Grado en Ingeniería de las Tecnologías de Telecomunicación </t>
  </si>
  <si>
    <t xml:space="preserve">Grado en Ingeniería de Tecnologías Industriales </t>
  </si>
  <si>
    <t xml:space="preserve">Grado en Ingeniería de la Energía </t>
  </si>
  <si>
    <t xml:space="preserve">Grado en Ingeniería de Organización Industrial </t>
  </si>
  <si>
    <t xml:space="preserve">Grado en Ingeniería Electrónica, Robótica y Mecatrónica </t>
  </si>
  <si>
    <t xml:space="preserve">Grado en Ingeniería Química </t>
  </si>
  <si>
    <t>Grado en Edificación</t>
  </si>
  <si>
    <t xml:space="preserve">Grado en Ingeniería Agrícola </t>
  </si>
  <si>
    <t xml:space="preserve">Doble Grado en Ingieniería Agrícola (USE) y en Ciencias Ambientales(UPO) </t>
  </si>
  <si>
    <t>Grado en Ingeniería del Diseño Industrial y Desarrollo del Producto</t>
  </si>
  <si>
    <t xml:space="preserve">Grado en Ingeniería Eléctrica </t>
  </si>
  <si>
    <t>Grado en Ingeniería Mecánica</t>
  </si>
  <si>
    <t xml:space="preserve">Grado en Ingeniería Electrónica Industrial </t>
  </si>
  <si>
    <t xml:space="preserve">Grado en Ingeniería Química Industrial </t>
  </si>
  <si>
    <t xml:space="preserve">Doble Grado en Ingeniería Eléctrica e Ingeniería Electrónica Industrial </t>
  </si>
  <si>
    <t xml:space="preserve">Doble Grado en Diseño Industrial y Desarrollo del Producto e Ingeniería Mecánica </t>
  </si>
  <si>
    <t xml:space="preserve">Doble Grado en Ingeniería Eléctrica e Ingeniería Mecánica </t>
  </si>
  <si>
    <t>Grado en Educación Primaria</t>
  </si>
  <si>
    <t>Grado en Ciencias de la ActividadFisica y del Deporte</t>
  </si>
  <si>
    <t>Doble Grado en Derecho y Economía</t>
  </si>
  <si>
    <t xml:space="preserve">Doble Grado en Ingeniría Informática-Tecnologías Informatica y Matemáticas </t>
  </si>
  <si>
    <t xml:space="preserve">Doble Grado en Finanzas y Contabilidad y en Relaciones Laborales y Recursos Humanos </t>
  </si>
  <si>
    <t xml:space="preserve">Grado en Periodismo </t>
  </si>
  <si>
    <t xml:space="preserve">Grado en Comunicación Audiovisual </t>
  </si>
  <si>
    <t xml:space="preserve">Grado en Publicidad y Relaciones Públicas </t>
  </si>
  <si>
    <t>CENTROS PROPIOS Y ADSCRITOS. CURSO 2018/2019.</t>
  </si>
  <si>
    <t>Nota: Por acuerdo del Consejo de Gobierno de la Universidad de Sevilla 4.4 CG 20-12-2012; se aprueba un sistema específico de extinción para flexibiliar la adaptación de las titulaciones de L.R.U., por lo que no hay datos de alumnos de primer y segundo ciclo en el curso 2018-2019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</si>
</sst>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>
        <color indexed="22"/>
      </right>
      <top>
        <color indexed="63"/>
      </top>
      <bottom style="medium">
        <color indexed="22"/>
      </bottom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  <border>
      <left>
        <color indexed="63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medium">
        <color indexed="22"/>
      </left>
      <right style="medium">
        <color indexed="22"/>
      </right>
      <top>
        <color indexed="63"/>
      </top>
      <bottom style="medium">
        <color indexed="22"/>
      </bottom>
    </border>
    <border>
      <left style="medium">
        <color indexed="22"/>
      </left>
      <right>
        <color indexed="63"/>
      </right>
      <top style="medium">
        <color indexed="22"/>
      </top>
      <bottom style="medium">
        <color indexed="22"/>
      </bottom>
    </border>
    <border>
      <left style="medium">
        <color indexed="22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  <border>
      <left>
        <color indexed="63"/>
      </left>
      <right style="medium"/>
      <top style="medium">
        <color indexed="22"/>
      </top>
      <bottom style="medium">
        <color indexed="22"/>
      </bottom>
    </border>
    <border>
      <left>
        <color indexed="63"/>
      </left>
      <right style="medium"/>
      <top>
        <color indexed="63"/>
      </top>
      <bottom style="medium">
        <color indexed="22"/>
      </bottom>
    </border>
    <border>
      <left>
        <color indexed="63"/>
      </left>
      <right style="medium"/>
      <top style="medium">
        <color indexed="22"/>
      </top>
      <bottom>
        <color indexed="63"/>
      </bottom>
    </border>
    <border>
      <left style="medium">
        <color indexed="22"/>
      </left>
      <right style="medium"/>
      <top style="medium">
        <color indexed="22"/>
      </top>
      <bottom style="medium">
        <color indexed="22"/>
      </bottom>
    </border>
    <border>
      <left>
        <color indexed="63"/>
      </left>
      <right style="medium"/>
      <top>
        <color indexed="63"/>
      </top>
      <bottom style="medium">
        <color indexed="9"/>
      </bottom>
    </border>
    <border>
      <left style="medium">
        <color indexed="22"/>
      </left>
      <right style="medium">
        <color indexed="22"/>
      </right>
      <top style="medium">
        <color indexed="22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11">
    <xf numFmtId="0" fontId="0" fillId="0" borderId="0" xfId="0" applyAlignment="1">
      <alignment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/>
    </xf>
    <xf numFmtId="0" fontId="0" fillId="0" borderId="0" xfId="0" applyFont="1" applyBorder="1" applyAlignment="1">
      <alignment vertical="center" wrapText="1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vertical="center"/>
    </xf>
    <xf numFmtId="0" fontId="2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4" fillId="0" borderId="0" xfId="0" applyFont="1" applyBorder="1" applyAlignment="1" quotePrefix="1">
      <alignment horizontal="left"/>
    </xf>
    <xf numFmtId="0" fontId="5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wrapText="1"/>
    </xf>
    <xf numFmtId="0" fontId="0" fillId="0" borderId="20" xfId="0" applyFont="1" applyFill="1" applyBorder="1" applyAlignment="1">
      <alignment vertical="center" wrapText="1"/>
    </xf>
    <xf numFmtId="0" fontId="0" fillId="0" borderId="21" xfId="0" applyFont="1" applyFill="1" applyBorder="1" applyAlignment="1">
      <alignment/>
    </xf>
    <xf numFmtId="0" fontId="0" fillId="0" borderId="20" xfId="0" applyFont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20" xfId="0" applyFont="1" applyBorder="1" applyAlignment="1">
      <alignment vertical="center" wrapText="1"/>
    </xf>
    <xf numFmtId="0" fontId="2" fillId="33" borderId="20" xfId="0" applyFont="1" applyFill="1" applyBorder="1" applyAlignment="1">
      <alignment vertical="center" wrapText="1"/>
    </xf>
    <xf numFmtId="0" fontId="2" fillId="0" borderId="20" xfId="0" applyFont="1" applyFill="1" applyBorder="1" applyAlignment="1">
      <alignment/>
    </xf>
    <xf numFmtId="0" fontId="0" fillId="0" borderId="20" xfId="0" applyFont="1" applyFill="1" applyBorder="1" applyAlignment="1">
      <alignment vertical="center"/>
    </xf>
    <xf numFmtId="0" fontId="2" fillId="0" borderId="22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vertical="center" wrapText="1"/>
    </xf>
    <xf numFmtId="0" fontId="2" fillId="0" borderId="24" xfId="0" applyFont="1" applyBorder="1" applyAlignment="1">
      <alignment vertical="center" wrapText="1"/>
    </xf>
    <xf numFmtId="3" fontId="0" fillId="0" borderId="0" xfId="0" applyNumberFormat="1" applyFont="1" applyFill="1" applyBorder="1" applyAlignment="1">
      <alignment/>
    </xf>
    <xf numFmtId="3" fontId="0" fillId="0" borderId="21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right" wrapText="1"/>
    </xf>
    <xf numFmtId="3" fontId="2" fillId="0" borderId="21" xfId="0" applyNumberFormat="1" applyFont="1" applyFill="1" applyBorder="1" applyAlignment="1">
      <alignment horizontal="right" wrapText="1"/>
    </xf>
    <xf numFmtId="3" fontId="0" fillId="0" borderId="0" xfId="0" applyNumberFormat="1" applyFont="1" applyBorder="1" applyAlignment="1">
      <alignment/>
    </xf>
    <xf numFmtId="3" fontId="0" fillId="0" borderId="21" xfId="0" applyNumberFormat="1" applyFont="1" applyFill="1" applyBorder="1" applyAlignment="1">
      <alignment horizontal="right" wrapText="1"/>
    </xf>
    <xf numFmtId="3" fontId="2" fillId="0" borderId="0" xfId="0" applyNumberFormat="1" applyFont="1" applyBorder="1" applyAlignment="1">
      <alignment horizontal="right" vertical="center" wrapText="1"/>
    </xf>
    <xf numFmtId="3" fontId="2" fillId="0" borderId="21" xfId="0" applyNumberFormat="1" applyFont="1" applyBorder="1" applyAlignment="1">
      <alignment horizontal="right" vertical="center" wrapText="1"/>
    </xf>
    <xf numFmtId="3" fontId="2" fillId="0" borderId="0" xfId="0" applyNumberFormat="1" applyFont="1" applyFill="1" applyBorder="1" applyAlignment="1">
      <alignment horizontal="right" wrapText="1"/>
    </xf>
    <xf numFmtId="3" fontId="0" fillId="0" borderId="0" xfId="0" applyNumberFormat="1" applyFont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center" wrapText="1"/>
    </xf>
    <xf numFmtId="3" fontId="2" fillId="0" borderId="25" xfId="0" applyNumberFormat="1" applyFont="1" applyFill="1" applyBorder="1" applyAlignment="1">
      <alignment horizontal="center" wrapText="1"/>
    </xf>
    <xf numFmtId="3" fontId="2" fillId="0" borderId="26" xfId="0" applyNumberFormat="1" applyFont="1" applyBorder="1" applyAlignment="1">
      <alignment horizontal="right" vertical="center" wrapText="1"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16" xfId="0" applyNumberFormat="1" applyFont="1" applyBorder="1" applyAlignment="1">
      <alignment horizontal="right" vertical="center" wrapText="1"/>
    </xf>
    <xf numFmtId="3" fontId="2" fillId="0" borderId="12" xfId="0" applyNumberFormat="1" applyFont="1" applyBorder="1" applyAlignment="1">
      <alignment horizontal="right" vertical="center" wrapText="1"/>
    </xf>
    <xf numFmtId="3" fontId="2" fillId="0" borderId="14" xfId="0" applyNumberFormat="1" applyFont="1" applyBorder="1" applyAlignment="1">
      <alignment horizontal="right" vertical="center" wrapText="1"/>
    </xf>
    <xf numFmtId="3" fontId="2" fillId="0" borderId="15" xfId="0" applyNumberFormat="1" applyFont="1" applyBorder="1" applyAlignment="1">
      <alignment horizontal="right" vertical="center" wrapText="1"/>
    </xf>
    <xf numFmtId="0" fontId="2" fillId="0" borderId="27" xfId="0" applyFont="1" applyBorder="1" applyAlignment="1">
      <alignment horizontal="right" wrapText="1"/>
    </xf>
    <xf numFmtId="0" fontId="0" fillId="0" borderId="28" xfId="0" applyFont="1" applyBorder="1" applyAlignment="1">
      <alignment horizontal="right" wrapText="1"/>
    </xf>
    <xf numFmtId="0" fontId="0" fillId="0" borderId="29" xfId="0" applyFont="1" applyBorder="1" applyAlignment="1">
      <alignment horizontal="right" wrapText="1"/>
    </xf>
    <xf numFmtId="0" fontId="0" fillId="0" borderId="30" xfId="0" applyFont="1" applyBorder="1" applyAlignment="1">
      <alignment horizontal="right" wrapText="1"/>
    </xf>
    <xf numFmtId="0" fontId="0" fillId="0" borderId="27" xfId="0" applyFont="1" applyBorder="1" applyAlignment="1">
      <alignment horizontal="right" wrapText="1"/>
    </xf>
    <xf numFmtId="0" fontId="2" fillId="0" borderId="28" xfId="0" applyFont="1" applyBorder="1" applyAlignment="1">
      <alignment horizontal="right" wrapText="1"/>
    </xf>
    <xf numFmtId="0" fontId="2" fillId="0" borderId="30" xfId="0" applyFont="1" applyBorder="1" applyAlignment="1">
      <alignment horizontal="right" wrapText="1"/>
    </xf>
    <xf numFmtId="3" fontId="2" fillId="0" borderId="27" xfId="0" applyNumberFormat="1" applyFont="1" applyBorder="1" applyAlignment="1">
      <alignment horizontal="right" wrapText="1"/>
    </xf>
    <xf numFmtId="3" fontId="0" fillId="0" borderId="27" xfId="0" applyNumberFormat="1" applyFont="1" applyBorder="1" applyAlignment="1">
      <alignment horizontal="right" wrapText="1"/>
    </xf>
    <xf numFmtId="3" fontId="2" fillId="0" borderId="30" xfId="0" applyNumberFormat="1" applyFont="1" applyBorder="1" applyAlignment="1">
      <alignment horizontal="right" wrapText="1"/>
    </xf>
    <xf numFmtId="3" fontId="0" fillId="0" borderId="30" xfId="0" applyNumberFormat="1" applyFont="1" applyBorder="1" applyAlignment="1">
      <alignment horizontal="right" wrapText="1"/>
    </xf>
    <xf numFmtId="0" fontId="0" fillId="0" borderId="31" xfId="0" applyFont="1" applyBorder="1" applyAlignment="1">
      <alignment horizontal="right" wrapText="1"/>
    </xf>
    <xf numFmtId="0" fontId="0" fillId="0" borderId="32" xfId="0" applyFont="1" applyBorder="1" applyAlignment="1">
      <alignment horizontal="right" wrapText="1"/>
    </xf>
    <xf numFmtId="0" fontId="2" fillId="0" borderId="32" xfId="0" applyFont="1" applyBorder="1" applyAlignment="1">
      <alignment horizontal="right" wrapText="1"/>
    </xf>
    <xf numFmtId="3" fontId="2" fillId="0" borderId="32" xfId="0" applyNumberFormat="1" applyFont="1" applyBorder="1" applyAlignment="1">
      <alignment horizontal="right" wrapText="1"/>
    </xf>
    <xf numFmtId="3" fontId="0" fillId="0" borderId="29" xfId="0" applyNumberFormat="1" applyFont="1" applyBorder="1" applyAlignment="1">
      <alignment horizontal="right" wrapText="1"/>
    </xf>
    <xf numFmtId="0" fontId="2" fillId="0" borderId="33" xfId="0" applyFont="1" applyBorder="1" applyAlignment="1">
      <alignment horizontal="right" wrapText="1"/>
    </xf>
    <xf numFmtId="0" fontId="0" fillId="0" borderId="34" xfId="0" applyFont="1" applyBorder="1" applyAlignment="1">
      <alignment horizontal="right" wrapText="1"/>
    </xf>
    <xf numFmtId="0" fontId="0" fillId="0" borderId="33" xfId="0" applyFont="1" applyBorder="1" applyAlignment="1">
      <alignment horizontal="right" wrapText="1"/>
    </xf>
    <xf numFmtId="3" fontId="2" fillId="0" borderId="35" xfId="0" applyNumberFormat="1" applyFont="1" applyBorder="1" applyAlignment="1">
      <alignment horizontal="right" wrapText="1"/>
    </xf>
    <xf numFmtId="0" fontId="2" fillId="0" borderId="35" xfId="0" applyFont="1" applyBorder="1" applyAlignment="1">
      <alignment horizontal="right" wrapText="1"/>
    </xf>
    <xf numFmtId="0" fontId="2" fillId="0" borderId="36" xfId="0" applyFont="1" applyBorder="1" applyAlignment="1">
      <alignment horizontal="right" wrapText="1"/>
    </xf>
    <xf numFmtId="3" fontId="2" fillId="0" borderId="36" xfId="0" applyNumberFormat="1" applyFont="1" applyBorder="1" applyAlignment="1">
      <alignment horizontal="right" wrapText="1"/>
    </xf>
    <xf numFmtId="3" fontId="2" fillId="0" borderId="37" xfId="0" applyNumberFormat="1" applyFont="1" applyFill="1" applyBorder="1" applyAlignment="1">
      <alignment horizontal="right" wrapText="1"/>
    </xf>
    <xf numFmtId="0" fontId="2" fillId="0" borderId="38" xfId="0" applyFont="1" applyBorder="1" applyAlignment="1">
      <alignment horizontal="right" wrapText="1"/>
    </xf>
    <xf numFmtId="3" fontId="0" fillId="0" borderId="36" xfId="0" applyNumberFormat="1" applyFont="1" applyFill="1" applyBorder="1" applyAlignment="1">
      <alignment horizontal="right" wrapText="1"/>
    </xf>
    <xf numFmtId="3" fontId="2" fillId="0" borderId="36" xfId="0" applyNumberFormat="1" applyFont="1" applyFill="1" applyBorder="1" applyAlignment="1">
      <alignment horizontal="right" wrapText="1"/>
    </xf>
    <xf numFmtId="3" fontId="0" fillId="0" borderId="37" xfId="0" applyNumberFormat="1" applyFont="1" applyFill="1" applyBorder="1" applyAlignment="1">
      <alignment horizontal="right" wrapText="1"/>
    </xf>
    <xf numFmtId="3" fontId="0" fillId="0" borderId="39" xfId="0" applyNumberFormat="1" applyFont="1" applyFill="1" applyBorder="1" applyAlignment="1">
      <alignment horizontal="right" wrapText="1"/>
    </xf>
    <xf numFmtId="0" fontId="2" fillId="0" borderId="40" xfId="0" applyFont="1" applyBorder="1" applyAlignment="1">
      <alignment horizontal="right" wrapText="1"/>
    </xf>
    <xf numFmtId="3" fontId="2" fillId="0" borderId="41" xfId="0" applyNumberFormat="1" applyFont="1" applyBorder="1" applyAlignment="1">
      <alignment horizontal="right" vertical="center" wrapText="1"/>
    </xf>
    <xf numFmtId="0" fontId="0" fillId="0" borderId="30" xfId="0" applyFont="1" applyFill="1" applyBorder="1" applyAlignment="1">
      <alignment horizontal="right" wrapText="1"/>
    </xf>
    <xf numFmtId="0" fontId="0" fillId="0" borderId="27" xfId="0" applyFont="1" applyFill="1" applyBorder="1" applyAlignment="1">
      <alignment horizontal="right" wrapText="1"/>
    </xf>
    <xf numFmtId="0" fontId="2" fillId="0" borderId="35" xfId="0" applyFont="1" applyFill="1" applyBorder="1" applyAlignment="1">
      <alignment horizontal="right" wrapText="1"/>
    </xf>
    <xf numFmtId="0" fontId="0" fillId="34" borderId="30" xfId="0" applyFont="1" applyFill="1" applyBorder="1" applyAlignment="1">
      <alignment horizontal="right" wrapText="1"/>
    </xf>
    <xf numFmtId="0" fontId="0" fillId="34" borderId="27" xfId="0" applyFont="1" applyFill="1" applyBorder="1" applyAlignment="1">
      <alignment horizontal="right" wrapText="1"/>
    </xf>
    <xf numFmtId="0" fontId="2" fillId="34" borderId="35" xfId="0" applyFont="1" applyFill="1" applyBorder="1" applyAlignment="1">
      <alignment horizontal="right" wrapText="1"/>
    </xf>
    <xf numFmtId="0" fontId="0" fillId="0" borderId="32" xfId="0" applyFont="1" applyFill="1" applyBorder="1" applyAlignment="1">
      <alignment horizontal="right" wrapText="1"/>
    </xf>
    <xf numFmtId="0" fontId="0" fillId="0" borderId="28" xfId="0" applyFont="1" applyFill="1" applyBorder="1" applyAlignment="1">
      <alignment horizontal="right" wrapText="1"/>
    </xf>
    <xf numFmtId="0" fontId="0" fillId="0" borderId="29" xfId="0" applyFont="1" applyFill="1" applyBorder="1" applyAlignment="1">
      <alignment horizontal="right" wrapText="1"/>
    </xf>
    <xf numFmtId="3" fontId="2" fillId="0" borderId="35" xfId="0" applyNumberFormat="1" applyFont="1" applyFill="1" applyBorder="1" applyAlignment="1">
      <alignment horizontal="right" wrapText="1"/>
    </xf>
    <xf numFmtId="0" fontId="2" fillId="0" borderId="36" xfId="0" applyFont="1" applyFill="1" applyBorder="1" applyAlignment="1">
      <alignment horizontal="right" wrapText="1"/>
    </xf>
    <xf numFmtId="0" fontId="0" fillId="0" borderId="0" xfId="0" applyFont="1" applyFill="1" applyBorder="1" applyAlignment="1">
      <alignment wrapText="1"/>
    </xf>
    <xf numFmtId="0" fontId="0" fillId="0" borderId="21" xfId="0" applyFont="1" applyFill="1" applyBorder="1" applyAlignment="1">
      <alignment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0" xfId="0" applyFont="1" applyBorder="1" applyAlignment="1">
      <alignment vertical="center" wrapText="1"/>
    </xf>
    <xf numFmtId="0" fontId="0" fillId="0" borderId="20" xfId="0" applyFont="1" applyFill="1" applyBorder="1" applyAlignment="1">
      <alignment vertical="center" wrapText="1"/>
    </xf>
    <xf numFmtId="0" fontId="0" fillId="0" borderId="42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43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6"/>
  <sheetViews>
    <sheetView tabSelected="1" zoomScalePageLayoutView="0" workbookViewId="0" topLeftCell="A100">
      <selection activeCell="B202" sqref="B202"/>
    </sheetView>
  </sheetViews>
  <sheetFormatPr defaultColWidth="11.28125" defaultRowHeight="12.75"/>
  <cols>
    <col min="1" max="1" width="23.140625" style="3" customWidth="1"/>
    <col min="2" max="2" width="41.28125" style="2" customWidth="1"/>
    <col min="3" max="3" width="12.28125" style="2" bestFit="1" customWidth="1"/>
    <col min="4" max="16384" width="11.28125" style="2" customWidth="1"/>
  </cols>
  <sheetData>
    <row r="1" s="22" customFormat="1" ht="15">
      <c r="A1" s="21" t="s">
        <v>33</v>
      </c>
    </row>
    <row r="2" s="22" customFormat="1" ht="15">
      <c r="A2" s="23" t="s">
        <v>132</v>
      </c>
    </row>
    <row r="3" ht="12.75">
      <c r="A3" s="9"/>
    </row>
    <row r="4" ht="12.75">
      <c r="A4" s="7" t="s">
        <v>0</v>
      </c>
    </row>
    <row r="5" ht="12.75">
      <c r="A5" s="10"/>
    </row>
    <row r="6" spans="1:5" ht="13.5" thickBot="1">
      <c r="A6" s="13" t="s">
        <v>1</v>
      </c>
      <c r="B6" s="14" t="s">
        <v>2</v>
      </c>
      <c r="C6" s="14" t="s">
        <v>3</v>
      </c>
      <c r="D6" s="14" t="s">
        <v>4</v>
      </c>
      <c r="E6" s="15" t="s">
        <v>5</v>
      </c>
    </row>
    <row r="7" spans="1:5" ht="12.75">
      <c r="A7" s="24"/>
      <c r="B7" s="25"/>
      <c r="C7" s="25"/>
      <c r="D7" s="25"/>
      <c r="E7" s="26"/>
    </row>
    <row r="8" spans="1:5" ht="12.75">
      <c r="A8" s="27" t="s">
        <v>26</v>
      </c>
      <c r="B8" s="16"/>
      <c r="C8" s="16"/>
      <c r="D8" s="16"/>
      <c r="E8" s="28"/>
    </row>
    <row r="9" spans="1:5" ht="13.5" thickBot="1">
      <c r="A9" s="29"/>
      <c r="B9" s="6"/>
      <c r="E9" s="30"/>
    </row>
    <row r="10" spans="1:5" ht="13.5" thickBot="1">
      <c r="A10" s="103"/>
      <c r="B10" s="8" t="s">
        <v>36</v>
      </c>
      <c r="C10" s="59">
        <v>257</v>
      </c>
      <c r="D10" s="60">
        <v>538</v>
      </c>
      <c r="E10" s="79">
        <f>SUM(C10:D10)</f>
        <v>795</v>
      </c>
    </row>
    <row r="11" spans="1:5" ht="27" thickBot="1">
      <c r="A11" s="103"/>
      <c r="B11" s="8" t="s">
        <v>35</v>
      </c>
      <c r="C11" s="61">
        <v>97</v>
      </c>
      <c r="D11" s="62">
        <v>170</v>
      </c>
      <c r="E11" s="79">
        <f>SUM(C11:D11)</f>
        <v>267</v>
      </c>
    </row>
    <row r="12" spans="1:5" ht="13.5" thickBot="1">
      <c r="A12" s="103"/>
      <c r="B12" s="17" t="s">
        <v>5</v>
      </c>
      <c r="C12" s="63">
        <f>SUM(C10:C11)</f>
        <v>354</v>
      </c>
      <c r="D12" s="63">
        <f>SUM(D10:D11)</f>
        <v>708</v>
      </c>
      <c r="E12" s="63">
        <f>SUM(E10:E11)</f>
        <v>1062</v>
      </c>
    </row>
    <row r="13" spans="1:9" ht="13.5" thickBot="1">
      <c r="A13" s="29"/>
      <c r="B13" s="6"/>
      <c r="C13" s="40"/>
      <c r="D13" s="40"/>
      <c r="E13" s="41"/>
      <c r="I13" s="7"/>
    </row>
    <row r="14" spans="1:10" ht="13.5" thickBot="1">
      <c r="A14" s="103" t="s">
        <v>6</v>
      </c>
      <c r="B14" s="8" t="s">
        <v>38</v>
      </c>
      <c r="C14" s="59">
        <v>481</v>
      </c>
      <c r="D14" s="60">
        <v>592</v>
      </c>
      <c r="E14" s="77">
        <f>SUM(C14:D14)</f>
        <v>1073</v>
      </c>
      <c r="I14" s="7"/>
      <c r="J14" s="7"/>
    </row>
    <row r="15" spans="1:10" ht="13.5" thickBot="1">
      <c r="A15" s="103"/>
      <c r="B15" s="8" t="s">
        <v>37</v>
      </c>
      <c r="C15" s="61">
        <v>93</v>
      </c>
      <c r="D15" s="62">
        <v>136</v>
      </c>
      <c r="E15" s="79">
        <f>SUM(C15:D15)</f>
        <v>229</v>
      </c>
      <c r="I15" s="7"/>
      <c r="J15" s="7"/>
    </row>
    <row r="16" spans="1:10" ht="13.5" thickBot="1">
      <c r="A16" s="103"/>
      <c r="B16" s="17" t="s">
        <v>5</v>
      </c>
      <c r="C16" s="64">
        <f>SUM(C14:C15)</f>
        <v>574</v>
      </c>
      <c r="D16" s="64">
        <f>SUM(D14:D15)</f>
        <v>728</v>
      </c>
      <c r="E16" s="64">
        <f>SUM(E14:E15)</f>
        <v>1302</v>
      </c>
      <c r="I16" s="7"/>
      <c r="J16" s="7"/>
    </row>
    <row r="17" spans="1:10" ht="13.5" thickBot="1">
      <c r="A17" s="29"/>
      <c r="B17" s="6"/>
      <c r="C17" s="42"/>
      <c r="D17" s="42"/>
      <c r="E17" s="43"/>
      <c r="I17" s="7"/>
      <c r="J17" s="7"/>
    </row>
    <row r="18" spans="1:5" ht="27" thickBot="1">
      <c r="A18" s="102"/>
      <c r="B18" s="8" t="s">
        <v>39</v>
      </c>
      <c r="C18" s="59">
        <v>283</v>
      </c>
      <c r="D18" s="60">
        <v>93</v>
      </c>
      <c r="E18" s="77">
        <f>SUM(C18:D18)</f>
        <v>376</v>
      </c>
    </row>
    <row r="19" spans="1:8" ht="13.5" thickBot="1">
      <c r="A19" s="102"/>
      <c r="B19" s="8" t="s">
        <v>40</v>
      </c>
      <c r="C19" s="61">
        <v>85</v>
      </c>
      <c r="D19" s="62">
        <v>617</v>
      </c>
      <c r="E19" s="79">
        <f>SUM(C19:D19)</f>
        <v>702</v>
      </c>
      <c r="F19" s="59"/>
      <c r="G19" s="60"/>
      <c r="H19" s="77"/>
    </row>
    <row r="20" spans="1:5" ht="13.5" thickBot="1">
      <c r="A20" s="102"/>
      <c r="B20" s="8" t="s">
        <v>41</v>
      </c>
      <c r="C20" s="61">
        <v>42</v>
      </c>
      <c r="D20" s="62">
        <v>697</v>
      </c>
      <c r="E20" s="79">
        <f>SUM(C20:D20)</f>
        <v>739</v>
      </c>
    </row>
    <row r="21" spans="1:5" ht="13.5" thickBot="1">
      <c r="A21" s="102"/>
      <c r="B21" s="8" t="s">
        <v>42</v>
      </c>
      <c r="C21" s="61">
        <v>679</v>
      </c>
      <c r="D21" s="66">
        <v>1675</v>
      </c>
      <c r="E21" s="79">
        <f>SUM(C21:D21)</f>
        <v>2354</v>
      </c>
    </row>
    <row r="22" spans="1:5" ht="13.5" thickBot="1">
      <c r="A22" s="102"/>
      <c r="B22" s="17" t="s">
        <v>5</v>
      </c>
      <c r="C22" s="67">
        <f>SUM(C18:C21)</f>
        <v>1089</v>
      </c>
      <c r="D22" s="67">
        <f>SUM(D18:D21)</f>
        <v>3082</v>
      </c>
      <c r="E22" s="67">
        <f>SUM(E18:E21)</f>
        <v>4171</v>
      </c>
    </row>
    <row r="23" spans="1:5" ht="13.5" thickBot="1">
      <c r="A23" s="29"/>
      <c r="B23" s="100"/>
      <c r="C23" s="100"/>
      <c r="D23" s="100"/>
      <c r="E23" s="101"/>
    </row>
    <row r="24" spans="1:5" ht="27" thickBot="1">
      <c r="A24" s="103" t="s">
        <v>7</v>
      </c>
      <c r="B24" s="8" t="s">
        <v>43</v>
      </c>
      <c r="C24" s="59">
        <v>441</v>
      </c>
      <c r="D24" s="60">
        <v>663</v>
      </c>
      <c r="E24" s="77">
        <f>SUM(C24:D24)</f>
        <v>1104</v>
      </c>
    </row>
    <row r="25" spans="1:5" ht="27" thickBot="1">
      <c r="A25" s="102"/>
      <c r="B25" s="8" t="s">
        <v>44</v>
      </c>
      <c r="C25" s="61">
        <v>48</v>
      </c>
      <c r="D25" s="62">
        <v>63</v>
      </c>
      <c r="E25" s="78">
        <f>SUM(C25:D25)</f>
        <v>111</v>
      </c>
    </row>
    <row r="26" spans="1:5" ht="13.5" thickBot="1">
      <c r="A26" s="31"/>
      <c r="B26" s="17" t="s">
        <v>5</v>
      </c>
      <c r="C26" s="64">
        <f>SUM(C24:C25)</f>
        <v>489</v>
      </c>
      <c r="D26" s="64">
        <f>SUM(D24:D25)</f>
        <v>726</v>
      </c>
      <c r="E26" s="64">
        <f>SUM(E24:E25)</f>
        <v>1215</v>
      </c>
    </row>
    <row r="27" spans="1:5" ht="13.5" thickBot="1">
      <c r="A27" s="29"/>
      <c r="B27" s="1"/>
      <c r="C27" s="42"/>
      <c r="D27" s="42"/>
      <c r="E27" s="45"/>
    </row>
    <row r="28" spans="1:5" ht="27" thickBot="1">
      <c r="A28" s="103"/>
      <c r="B28" s="8" t="s">
        <v>45</v>
      </c>
      <c r="C28" s="59">
        <v>1186</v>
      </c>
      <c r="D28" s="60">
        <v>1013</v>
      </c>
      <c r="E28" s="77">
        <f>SUM(C28:D28)</f>
        <v>2199</v>
      </c>
    </row>
    <row r="29" spans="1:5" ht="13.5" thickBot="1">
      <c r="A29" s="103"/>
      <c r="B29" s="8" t="s">
        <v>46</v>
      </c>
      <c r="C29" s="61">
        <v>390</v>
      </c>
      <c r="D29" s="62">
        <v>318</v>
      </c>
      <c r="E29" s="80">
        <f>SUM(C29:D29)</f>
        <v>708</v>
      </c>
    </row>
    <row r="30" spans="1:5" ht="13.5" thickBot="1">
      <c r="A30" s="103"/>
      <c r="B30" s="8" t="s">
        <v>47</v>
      </c>
      <c r="C30" s="61">
        <v>258</v>
      </c>
      <c r="D30" s="62">
        <v>328</v>
      </c>
      <c r="E30" s="80">
        <f>SUM(C30:D30)</f>
        <v>586</v>
      </c>
    </row>
    <row r="31" spans="1:5" ht="27" thickBot="1">
      <c r="A31" s="103"/>
      <c r="B31" s="8" t="s">
        <v>48</v>
      </c>
      <c r="C31" s="61">
        <v>118</v>
      </c>
      <c r="D31" s="62">
        <v>169</v>
      </c>
      <c r="E31" s="80">
        <f>SUM(C31:D31)</f>
        <v>287</v>
      </c>
    </row>
    <row r="32" spans="1:5" ht="13.5" thickBot="1">
      <c r="A32" s="103"/>
      <c r="B32" s="8" t="s">
        <v>49</v>
      </c>
      <c r="C32" s="61">
        <v>43</v>
      </c>
      <c r="D32" s="62">
        <v>51</v>
      </c>
      <c r="E32" s="80">
        <f>SUM(C32:D32)</f>
        <v>94</v>
      </c>
    </row>
    <row r="33" spans="1:5" ht="13.5" thickBot="1">
      <c r="A33" s="103"/>
      <c r="B33" s="17" t="s">
        <v>5</v>
      </c>
      <c r="C33" s="67">
        <f>SUM(C28:C32)</f>
        <v>1995</v>
      </c>
      <c r="D33" s="67">
        <f>SUM(D28:D32)</f>
        <v>1879</v>
      </c>
      <c r="E33" s="67">
        <f>SUM(E28:E32)</f>
        <v>3874</v>
      </c>
    </row>
    <row r="34" spans="1:5" ht="12.75">
      <c r="A34" s="29"/>
      <c r="B34" s="6"/>
      <c r="C34" s="42"/>
      <c r="D34" s="42"/>
      <c r="E34" s="81"/>
    </row>
    <row r="35" spans="1:5" ht="13.5" thickBot="1">
      <c r="A35" s="104"/>
      <c r="B35" s="8" t="s">
        <v>50</v>
      </c>
      <c r="C35" s="61">
        <v>294</v>
      </c>
      <c r="D35" s="62">
        <v>365</v>
      </c>
      <c r="E35" s="79">
        <f>SUM(C35:D35)</f>
        <v>659</v>
      </c>
    </row>
    <row r="36" spans="1:5" ht="13.5" thickBot="1">
      <c r="A36" s="104"/>
      <c r="B36" s="8" t="s">
        <v>51</v>
      </c>
      <c r="C36" s="61">
        <v>590</v>
      </c>
      <c r="D36" s="62">
        <v>699</v>
      </c>
      <c r="E36" s="79">
        <f>SUM(C36:D36)</f>
        <v>1289</v>
      </c>
    </row>
    <row r="37" spans="1:5" ht="13.5" thickBot="1">
      <c r="A37" s="104"/>
      <c r="B37" s="8" t="s">
        <v>52</v>
      </c>
      <c r="C37" s="61">
        <v>168</v>
      </c>
      <c r="D37" s="62">
        <v>469</v>
      </c>
      <c r="E37" s="79">
        <f>SUM(C37:D37)</f>
        <v>637</v>
      </c>
    </row>
    <row r="38" spans="1:5" ht="27" thickBot="1">
      <c r="A38" s="104"/>
      <c r="B38" s="8" t="s">
        <v>53</v>
      </c>
      <c r="C38" s="61">
        <v>39</v>
      </c>
      <c r="D38" s="62">
        <v>56</v>
      </c>
      <c r="E38" s="79">
        <f>SUM(C38:D38)</f>
        <v>95</v>
      </c>
    </row>
    <row r="39" spans="1:6" ht="13.5" thickBot="1">
      <c r="A39" s="33"/>
      <c r="B39" s="17" t="s">
        <v>5</v>
      </c>
      <c r="C39" s="67">
        <f>SUM(C35:C38)</f>
        <v>1091</v>
      </c>
      <c r="D39" s="67">
        <f>SUM(D35:D38)</f>
        <v>1589</v>
      </c>
      <c r="E39" s="67">
        <f>SUM(E35:E38)</f>
        <v>2680</v>
      </c>
      <c r="F39" s="7"/>
    </row>
    <row r="40" spans="1:6" ht="13.5" thickBot="1">
      <c r="A40" s="29"/>
      <c r="B40" s="1"/>
      <c r="C40" s="42"/>
      <c r="D40" s="42"/>
      <c r="E40" s="43"/>
      <c r="F40" s="7"/>
    </row>
    <row r="41" spans="1:6" ht="13.5" thickBot="1">
      <c r="A41" s="105" t="s">
        <v>8</v>
      </c>
      <c r="B41" s="4" t="s">
        <v>54</v>
      </c>
      <c r="C41" s="59">
        <v>72</v>
      </c>
      <c r="D41" s="60">
        <v>178</v>
      </c>
      <c r="E41" s="78">
        <f>SUM(C41:D41)</f>
        <v>250</v>
      </c>
      <c r="F41" s="7"/>
    </row>
    <row r="42" spans="1:6" ht="13.5" thickBot="1">
      <c r="A42" s="105"/>
      <c r="B42" s="4" t="s">
        <v>55</v>
      </c>
      <c r="C42" s="68">
        <v>1107</v>
      </c>
      <c r="D42" s="66">
        <v>1496</v>
      </c>
      <c r="E42" s="78">
        <f aca="true" t="shared" si="0" ref="E42:E47">SUM(C42:D42)</f>
        <v>2603</v>
      </c>
      <c r="F42" s="7"/>
    </row>
    <row r="43" spans="1:6" ht="13.5" thickBot="1">
      <c r="A43" s="105"/>
      <c r="B43" s="8" t="s">
        <v>56</v>
      </c>
      <c r="C43" s="61">
        <v>40</v>
      </c>
      <c r="D43" s="62">
        <v>51</v>
      </c>
      <c r="E43" s="78">
        <f t="shared" si="0"/>
        <v>91</v>
      </c>
      <c r="F43" s="7"/>
    </row>
    <row r="44" spans="1:6" ht="27" thickBot="1">
      <c r="A44" s="105"/>
      <c r="B44" s="8" t="s">
        <v>48</v>
      </c>
      <c r="C44" s="61">
        <v>142</v>
      </c>
      <c r="D44" s="62">
        <v>188</v>
      </c>
      <c r="E44" s="78">
        <f t="shared" si="0"/>
        <v>330</v>
      </c>
      <c r="F44" s="7"/>
    </row>
    <row r="45" spans="1:6" ht="27" thickBot="1">
      <c r="A45" s="105"/>
      <c r="B45" s="8" t="s">
        <v>57</v>
      </c>
      <c r="C45" s="61">
        <v>109</v>
      </c>
      <c r="D45" s="62">
        <v>119</v>
      </c>
      <c r="E45" s="78">
        <f t="shared" si="0"/>
        <v>228</v>
      </c>
      <c r="F45" s="7"/>
    </row>
    <row r="46" spans="1:6" ht="13.5" thickBot="1">
      <c r="A46" s="105"/>
      <c r="B46" s="8" t="s">
        <v>126</v>
      </c>
      <c r="C46" s="61">
        <v>37</v>
      </c>
      <c r="D46" s="62">
        <v>67</v>
      </c>
      <c r="E46" s="78">
        <f t="shared" si="0"/>
        <v>104</v>
      </c>
      <c r="F46" s="7"/>
    </row>
    <row r="47" spans="1:6" ht="27" thickBot="1">
      <c r="A47" s="105"/>
      <c r="B47" s="8" t="s">
        <v>58</v>
      </c>
      <c r="C47" s="61">
        <v>137</v>
      </c>
      <c r="D47" s="62">
        <v>178</v>
      </c>
      <c r="E47" s="78">
        <f t="shared" si="0"/>
        <v>315</v>
      </c>
      <c r="F47" s="7"/>
    </row>
    <row r="48" spans="1:6" ht="13.5" thickBot="1">
      <c r="A48" s="29"/>
      <c r="B48" s="17" t="s">
        <v>5</v>
      </c>
      <c r="C48" s="67">
        <f>SUM(C41:C47)</f>
        <v>1644</v>
      </c>
      <c r="D48" s="67">
        <f>SUM(D41:D47)</f>
        <v>2277</v>
      </c>
      <c r="E48" s="78">
        <f>SUM(C48:D48)</f>
        <v>3921</v>
      </c>
      <c r="F48" s="7"/>
    </row>
    <row r="49" spans="1:6" ht="13.5" thickBot="1">
      <c r="A49" s="29"/>
      <c r="B49" s="6"/>
      <c r="C49" s="42"/>
      <c r="D49" s="42"/>
      <c r="E49" s="43"/>
      <c r="F49" s="7"/>
    </row>
    <row r="50" spans="1:6" ht="12.75" customHeight="1" thickBot="1">
      <c r="A50" s="102" t="s">
        <v>9</v>
      </c>
      <c r="B50" s="8" t="s">
        <v>59</v>
      </c>
      <c r="C50" s="69">
        <v>196</v>
      </c>
      <c r="D50" s="69">
        <v>723</v>
      </c>
      <c r="E50" s="82">
        <f>SUM(C50:D50)</f>
        <v>919</v>
      </c>
      <c r="F50" s="7"/>
    </row>
    <row r="51" spans="1:6" ht="13.5" thickBot="1">
      <c r="A51" s="102"/>
      <c r="B51" s="8" t="s">
        <v>60</v>
      </c>
      <c r="C51" s="70">
        <v>178</v>
      </c>
      <c r="D51" s="70">
        <v>193</v>
      </c>
      <c r="E51" s="82">
        <f>SUM(C51:D51)</f>
        <v>371</v>
      </c>
      <c r="F51" s="7"/>
    </row>
    <row r="52" spans="1:6" ht="13.5" thickBot="1">
      <c r="A52" s="102"/>
      <c r="B52" s="8" t="s">
        <v>61</v>
      </c>
      <c r="C52" s="70">
        <v>96</v>
      </c>
      <c r="D52" s="70">
        <v>179</v>
      </c>
      <c r="E52" s="82">
        <f>SUM(C52:D52)</f>
        <v>275</v>
      </c>
      <c r="F52" s="7"/>
    </row>
    <row r="53" spans="1:6" ht="27" thickBot="1">
      <c r="A53" s="102"/>
      <c r="B53" s="8" t="s">
        <v>62</v>
      </c>
      <c r="C53" s="95">
        <v>20</v>
      </c>
      <c r="D53" s="95">
        <v>3</v>
      </c>
      <c r="E53" s="82">
        <f>SUM(C53:D53)</f>
        <v>23</v>
      </c>
      <c r="F53" s="7"/>
    </row>
    <row r="54" spans="1:6" ht="13.5" thickBot="1">
      <c r="A54" s="32"/>
      <c r="B54" s="6" t="s">
        <v>5</v>
      </c>
      <c r="C54" s="71">
        <f>SUM(C50:C53)</f>
        <v>490</v>
      </c>
      <c r="D54" s="72">
        <f>SUM(D50:D53)</f>
        <v>1098</v>
      </c>
      <c r="E54" s="82">
        <f>SUM(C54:D54)</f>
        <v>1588</v>
      </c>
      <c r="F54" s="7"/>
    </row>
    <row r="55" spans="1:6" ht="13.5" thickBot="1">
      <c r="A55" s="32"/>
      <c r="B55" s="6"/>
      <c r="C55" s="42"/>
      <c r="D55" s="42"/>
      <c r="E55" s="43"/>
      <c r="F55" s="7"/>
    </row>
    <row r="56" spans="1:6" ht="13.5" thickBot="1">
      <c r="A56" s="102" t="s">
        <v>10</v>
      </c>
      <c r="B56" s="8" t="s">
        <v>63</v>
      </c>
      <c r="C56" s="59">
        <v>553</v>
      </c>
      <c r="D56" s="73">
        <v>1209</v>
      </c>
      <c r="E56" s="77">
        <v>1762</v>
      </c>
      <c r="F56" s="7"/>
    </row>
    <row r="57" spans="1:6" ht="13.5" thickBot="1">
      <c r="A57" s="102"/>
      <c r="B57" s="8" t="s">
        <v>64</v>
      </c>
      <c r="C57" s="61">
        <v>61</v>
      </c>
      <c r="D57" s="62">
        <v>194</v>
      </c>
      <c r="E57" s="79">
        <v>255</v>
      </c>
      <c r="F57" s="7"/>
    </row>
    <row r="58" spans="1:6" ht="27" thickBot="1">
      <c r="A58" s="102"/>
      <c r="B58" s="8" t="s">
        <v>65</v>
      </c>
      <c r="C58" s="61">
        <v>34</v>
      </c>
      <c r="D58" s="62">
        <v>77</v>
      </c>
      <c r="E58" s="79">
        <v>111</v>
      </c>
      <c r="F58" s="7"/>
    </row>
    <row r="59" spans="1:6" ht="13.5" thickBot="1">
      <c r="A59" s="102"/>
      <c r="B59" s="17" t="s">
        <v>5</v>
      </c>
      <c r="C59" s="64">
        <f>SUM(C56:C58)</f>
        <v>648</v>
      </c>
      <c r="D59" s="65">
        <f>SUM(D56:D58)</f>
        <v>1480</v>
      </c>
      <c r="E59" s="80">
        <f>SUM(C59:D59)</f>
        <v>2128</v>
      </c>
      <c r="F59" s="7"/>
    </row>
    <row r="60" spans="1:5" ht="13.5" thickBot="1">
      <c r="A60" s="29"/>
      <c r="B60" s="6"/>
      <c r="C60" s="42"/>
      <c r="D60" s="42"/>
      <c r="E60" s="43"/>
    </row>
    <row r="61" spans="1:5" ht="13.5" thickBot="1">
      <c r="A61" s="103" t="s">
        <v>11</v>
      </c>
      <c r="B61" s="8" t="s">
        <v>66</v>
      </c>
      <c r="C61" s="59">
        <v>30</v>
      </c>
      <c r="D61" s="60">
        <v>59</v>
      </c>
      <c r="E61" s="78">
        <f>SUM(C61:D61)</f>
        <v>89</v>
      </c>
    </row>
    <row r="62" spans="1:5" ht="13.5" thickBot="1">
      <c r="A62" s="103"/>
      <c r="B62" s="8" t="s">
        <v>67</v>
      </c>
      <c r="C62" s="61">
        <v>49</v>
      </c>
      <c r="D62" s="62">
        <v>227</v>
      </c>
      <c r="E62" s="78">
        <f aca="true" t="shared" si="1" ref="E62:E69">SUM(C62:D62)</f>
        <v>276</v>
      </c>
    </row>
    <row r="63" spans="1:5" ht="13.5" thickBot="1">
      <c r="A63" s="103"/>
      <c r="B63" s="8" t="s">
        <v>68</v>
      </c>
      <c r="C63" s="61">
        <v>173</v>
      </c>
      <c r="D63" s="62">
        <v>597</v>
      </c>
      <c r="E63" s="78">
        <f t="shared" si="1"/>
        <v>770</v>
      </c>
    </row>
    <row r="64" spans="1:5" ht="13.5" thickBot="1">
      <c r="A64" s="103"/>
      <c r="B64" s="8" t="s">
        <v>69</v>
      </c>
      <c r="C64" s="61">
        <v>41</v>
      </c>
      <c r="D64" s="62">
        <v>67</v>
      </c>
      <c r="E64" s="78">
        <f t="shared" si="1"/>
        <v>108</v>
      </c>
    </row>
    <row r="65" spans="1:5" ht="13.5" thickBot="1">
      <c r="A65" s="103"/>
      <c r="B65" s="8" t="s">
        <v>70</v>
      </c>
      <c r="C65" s="61">
        <v>139</v>
      </c>
      <c r="D65" s="62">
        <v>413</v>
      </c>
      <c r="E65" s="78">
        <f t="shared" si="1"/>
        <v>552</v>
      </c>
    </row>
    <row r="66" spans="1:5" ht="13.5" thickBot="1">
      <c r="A66" s="103"/>
      <c r="B66" s="8" t="s">
        <v>71</v>
      </c>
      <c r="C66" s="61">
        <v>49</v>
      </c>
      <c r="D66" s="62">
        <v>138</v>
      </c>
      <c r="E66" s="78">
        <f t="shared" si="1"/>
        <v>187</v>
      </c>
    </row>
    <row r="67" spans="1:5" ht="27" thickBot="1">
      <c r="A67" s="103"/>
      <c r="B67" s="8" t="s">
        <v>72</v>
      </c>
      <c r="C67" s="89">
        <v>3</v>
      </c>
      <c r="D67" s="90">
        <v>49</v>
      </c>
      <c r="E67" s="78">
        <f t="shared" si="1"/>
        <v>52</v>
      </c>
    </row>
    <row r="68" spans="1:5" ht="27" thickBot="1">
      <c r="A68" s="103"/>
      <c r="B68" s="8" t="s">
        <v>73</v>
      </c>
      <c r="C68" s="61">
        <v>8</v>
      </c>
      <c r="D68" s="62">
        <v>42</v>
      </c>
      <c r="E68" s="78">
        <f t="shared" si="1"/>
        <v>50</v>
      </c>
    </row>
    <row r="69" spans="1:5" ht="27" thickBot="1">
      <c r="A69" s="103"/>
      <c r="B69" s="8" t="s">
        <v>74</v>
      </c>
      <c r="C69" s="89">
        <v>20</v>
      </c>
      <c r="D69" s="90">
        <v>41</v>
      </c>
      <c r="E69" s="78">
        <f t="shared" si="1"/>
        <v>61</v>
      </c>
    </row>
    <row r="70" spans="1:5" ht="13.5" thickBot="1">
      <c r="A70" s="103"/>
      <c r="B70" s="17" t="s">
        <v>5</v>
      </c>
      <c r="C70" s="64">
        <f>SUM(C61:C69)</f>
        <v>512</v>
      </c>
      <c r="D70" s="65">
        <f>SUM(D61:D69)</f>
        <v>1633</v>
      </c>
      <c r="E70" s="80">
        <f>SUM(E61:E69)</f>
        <v>2145</v>
      </c>
    </row>
    <row r="71" spans="1:5" ht="13.5" thickBot="1">
      <c r="A71" s="29"/>
      <c r="B71" s="1"/>
      <c r="C71" s="42"/>
      <c r="D71" s="42"/>
      <c r="E71" s="43"/>
    </row>
    <row r="72" spans="1:5" ht="13.5" thickBot="1">
      <c r="A72" s="103" t="s">
        <v>12</v>
      </c>
      <c r="B72" s="8" t="s">
        <v>75</v>
      </c>
      <c r="C72" s="59">
        <v>191</v>
      </c>
      <c r="D72" s="60">
        <v>101</v>
      </c>
      <c r="E72" s="78">
        <f>SUM(C72:D72)</f>
        <v>292</v>
      </c>
    </row>
    <row r="73" spans="1:5" ht="13.5" thickBot="1">
      <c r="A73" s="103"/>
      <c r="B73" s="8" t="s">
        <v>76</v>
      </c>
      <c r="C73" s="61">
        <v>78</v>
      </c>
      <c r="D73" s="62">
        <v>160</v>
      </c>
      <c r="E73" s="78">
        <f>SUM(C73:D73)</f>
        <v>238</v>
      </c>
    </row>
    <row r="74" spans="1:5" ht="13.5" thickBot="1">
      <c r="A74" s="103"/>
      <c r="B74" s="17" t="s">
        <v>5</v>
      </c>
      <c r="C74" s="64">
        <f>SUM(C72:C73)</f>
        <v>269</v>
      </c>
      <c r="D74" s="65">
        <f>SUM(D72:D73)</f>
        <v>261</v>
      </c>
      <c r="E74" s="79">
        <f>SUM(E72:E73)</f>
        <v>530</v>
      </c>
    </row>
    <row r="75" spans="1:5" ht="13.5" thickBot="1">
      <c r="A75" s="29"/>
      <c r="B75" s="6"/>
      <c r="C75" s="42"/>
      <c r="D75" s="42"/>
      <c r="E75" s="83"/>
    </row>
    <row r="76" spans="1:5" ht="13.5" thickBot="1">
      <c r="A76" s="103"/>
      <c r="B76" s="8" t="s">
        <v>77</v>
      </c>
      <c r="C76" s="89">
        <v>346</v>
      </c>
      <c r="D76" s="90">
        <v>100</v>
      </c>
      <c r="E76" s="91">
        <f>SUM(C76:D76)</f>
        <v>446</v>
      </c>
    </row>
    <row r="77" spans="1:5" ht="13.5" thickBot="1">
      <c r="A77" s="103"/>
      <c r="B77" s="8" t="s">
        <v>78</v>
      </c>
      <c r="C77" s="61">
        <v>104</v>
      </c>
      <c r="D77" s="62">
        <v>34</v>
      </c>
      <c r="E77" s="91">
        <f>SUM(C77:D77)</f>
        <v>138</v>
      </c>
    </row>
    <row r="78" spans="1:5" ht="27" thickBot="1">
      <c r="A78" s="103"/>
      <c r="B78" s="8" t="s">
        <v>79</v>
      </c>
      <c r="C78" s="61">
        <v>79</v>
      </c>
      <c r="D78" s="62">
        <v>22</v>
      </c>
      <c r="E78" s="91">
        <f>SUM(C78:D78)</f>
        <v>101</v>
      </c>
    </row>
    <row r="79" spans="1:5" ht="13.5" thickBot="1">
      <c r="A79" s="103"/>
      <c r="B79" s="17" t="s">
        <v>5</v>
      </c>
      <c r="C79" s="64">
        <f>SUM(C76:C78)</f>
        <v>529</v>
      </c>
      <c r="D79" s="58">
        <f>SUM(D76:D78)</f>
        <v>156</v>
      </c>
      <c r="E79" s="79">
        <f>SUM(E76:E78)</f>
        <v>685</v>
      </c>
    </row>
    <row r="80" spans="1:5" ht="13.5" thickBot="1">
      <c r="A80" s="29"/>
      <c r="B80" s="6"/>
      <c r="C80" s="42"/>
      <c r="D80" s="42"/>
      <c r="E80" s="43"/>
    </row>
    <row r="81" spans="1:5" ht="13.5" thickBot="1">
      <c r="A81" s="102" t="s">
        <v>13</v>
      </c>
      <c r="B81" s="8" t="s">
        <v>80</v>
      </c>
      <c r="C81" s="59">
        <v>153</v>
      </c>
      <c r="D81" s="60">
        <v>54</v>
      </c>
      <c r="E81" s="78">
        <f aca="true" t="shared" si="2" ref="E81:E87">SUM(C81:D81)</f>
        <v>207</v>
      </c>
    </row>
    <row r="82" spans="1:5" ht="13.5" thickBot="1">
      <c r="A82" s="102"/>
      <c r="B82" s="8" t="s">
        <v>81</v>
      </c>
      <c r="C82" s="61">
        <v>566</v>
      </c>
      <c r="D82" s="62">
        <v>243</v>
      </c>
      <c r="E82" s="78">
        <f t="shared" si="2"/>
        <v>809</v>
      </c>
    </row>
    <row r="83" spans="1:5" ht="13.5" thickBot="1">
      <c r="A83" s="102"/>
      <c r="B83" s="8" t="s">
        <v>82</v>
      </c>
      <c r="C83" s="89">
        <v>80</v>
      </c>
      <c r="D83" s="90">
        <v>164</v>
      </c>
      <c r="E83" s="78">
        <f t="shared" si="2"/>
        <v>244</v>
      </c>
    </row>
    <row r="84" spans="1:5" ht="13.5" thickBot="1">
      <c r="A84" s="102"/>
      <c r="B84" s="8" t="s">
        <v>83</v>
      </c>
      <c r="C84" s="61">
        <v>273</v>
      </c>
      <c r="D84" s="62">
        <v>511</v>
      </c>
      <c r="E84" s="78">
        <f t="shared" si="2"/>
        <v>784</v>
      </c>
    </row>
    <row r="85" spans="1:5" ht="13.5" thickBot="1">
      <c r="A85" s="102"/>
      <c r="B85" s="8" t="s">
        <v>84</v>
      </c>
      <c r="C85" s="61">
        <v>69</v>
      </c>
      <c r="D85" s="62">
        <v>77</v>
      </c>
      <c r="E85" s="78">
        <f t="shared" si="2"/>
        <v>146</v>
      </c>
    </row>
    <row r="86" spans="1:5" ht="27" thickBot="1">
      <c r="A86" s="102"/>
      <c r="B86" s="8" t="s">
        <v>85</v>
      </c>
      <c r="C86" s="59">
        <v>82</v>
      </c>
      <c r="D86" s="60">
        <v>37</v>
      </c>
      <c r="E86" s="78">
        <f t="shared" si="2"/>
        <v>119</v>
      </c>
    </row>
    <row r="87" spans="1:5" ht="13.5" thickBot="1">
      <c r="A87" s="102"/>
      <c r="B87" s="17" t="s">
        <v>5</v>
      </c>
      <c r="C87" s="67">
        <f>SUM(C81:C86)</f>
        <v>1223</v>
      </c>
      <c r="D87" s="65">
        <f>SUM(D81:D86)</f>
        <v>1086</v>
      </c>
      <c r="E87" s="78">
        <f t="shared" si="2"/>
        <v>2309</v>
      </c>
    </row>
    <row r="88" spans="1:5" ht="13.5" thickBot="1">
      <c r="A88" s="29"/>
      <c r="B88" s="6"/>
      <c r="C88" s="42"/>
      <c r="D88" s="42"/>
      <c r="E88" s="43"/>
    </row>
    <row r="89" spans="1:5" ht="13.5" thickBot="1">
      <c r="A89" s="102" t="s">
        <v>14</v>
      </c>
      <c r="B89" s="8" t="s">
        <v>86</v>
      </c>
      <c r="C89" s="59">
        <v>72</v>
      </c>
      <c r="D89" s="60">
        <v>68</v>
      </c>
      <c r="E89" s="78">
        <f>SUM(C89:D89)</f>
        <v>140</v>
      </c>
    </row>
    <row r="90" spans="1:5" ht="13.5" thickBot="1">
      <c r="A90" s="102"/>
      <c r="B90" s="8" t="s">
        <v>87</v>
      </c>
      <c r="C90" s="61">
        <v>308</v>
      </c>
      <c r="D90" s="62">
        <v>233</v>
      </c>
      <c r="E90" s="78">
        <f>SUM(C90:D90)</f>
        <v>541</v>
      </c>
    </row>
    <row r="91" spans="1:5" ht="13.5" thickBot="1">
      <c r="A91" s="102"/>
      <c r="B91" s="8" t="s">
        <v>88</v>
      </c>
      <c r="C91" s="61">
        <v>54</v>
      </c>
      <c r="D91" s="62">
        <v>48</v>
      </c>
      <c r="E91" s="78">
        <f>SUM(C91:D91)</f>
        <v>102</v>
      </c>
    </row>
    <row r="92" spans="1:5" ht="13.5" thickBot="1">
      <c r="A92" s="102"/>
      <c r="B92" s="8" t="s">
        <v>89</v>
      </c>
      <c r="C92" s="61">
        <v>66</v>
      </c>
      <c r="D92" s="62">
        <v>23</v>
      </c>
      <c r="E92" s="78">
        <f>SUM(C92:D92)</f>
        <v>89</v>
      </c>
    </row>
    <row r="93" spans="1:5" ht="13.5" thickBot="1">
      <c r="A93" s="102"/>
      <c r="B93" s="17" t="s">
        <v>5</v>
      </c>
      <c r="C93" s="64">
        <f>SUM(C89:C92)</f>
        <v>500</v>
      </c>
      <c r="D93" s="58">
        <f>SUM(D89:D92)</f>
        <v>372</v>
      </c>
      <c r="E93" s="79">
        <f>SUM(E89:E92)</f>
        <v>872</v>
      </c>
    </row>
    <row r="94" spans="1:5" ht="13.5" thickBot="1">
      <c r="A94" s="29"/>
      <c r="B94" s="6"/>
      <c r="C94" s="42"/>
      <c r="D94" s="42"/>
      <c r="E94" s="43"/>
    </row>
    <row r="95" spans="1:5" ht="12.75" customHeight="1" thickBot="1">
      <c r="A95" s="102"/>
      <c r="B95" s="8" t="s">
        <v>90</v>
      </c>
      <c r="C95" s="61">
        <v>51</v>
      </c>
      <c r="D95" s="62">
        <v>145</v>
      </c>
      <c r="E95" s="78">
        <f>SUM(C95:D95)</f>
        <v>196</v>
      </c>
    </row>
    <row r="96" spans="1:5" ht="13.5" thickBot="1">
      <c r="A96" s="102"/>
      <c r="B96" s="8" t="s">
        <v>91</v>
      </c>
      <c r="C96" s="61">
        <v>678</v>
      </c>
      <c r="D96" s="66">
        <v>1194</v>
      </c>
      <c r="E96" s="78">
        <f>SUM(C96:D96)</f>
        <v>1872</v>
      </c>
    </row>
    <row r="97" spans="1:5" ht="13.5" thickBot="1">
      <c r="A97" s="102"/>
      <c r="B97" s="17" t="s">
        <v>5</v>
      </c>
      <c r="C97" s="64">
        <f>SUM(C95:C96)</f>
        <v>729</v>
      </c>
      <c r="D97" s="65">
        <f>SUM(D95:D96)</f>
        <v>1339</v>
      </c>
      <c r="E97" s="80">
        <f>SUM(E95:E96)</f>
        <v>2068</v>
      </c>
    </row>
    <row r="98" spans="1:5" ht="13.5" thickBot="1">
      <c r="A98" s="29"/>
      <c r="B98" s="6"/>
      <c r="C98" s="44"/>
      <c r="D98" s="44"/>
      <c r="E98" s="43"/>
    </row>
    <row r="99" spans="1:5" ht="13.5" thickBot="1">
      <c r="A99" s="102" t="s">
        <v>15</v>
      </c>
      <c r="B99" s="8" t="s">
        <v>92</v>
      </c>
      <c r="C99" s="59">
        <v>98</v>
      </c>
      <c r="D99" s="60">
        <v>317</v>
      </c>
      <c r="E99" s="78">
        <f>SUM(C99:D99)</f>
        <v>415</v>
      </c>
    </row>
    <row r="100" spans="1:5" ht="13.5" thickBot="1">
      <c r="A100" s="102"/>
      <c r="B100" s="17" t="s">
        <v>5</v>
      </c>
      <c r="C100" s="64">
        <f>SUM(C99)</f>
        <v>98</v>
      </c>
      <c r="D100" s="64">
        <f>SUM(D99)</f>
        <v>317</v>
      </c>
      <c r="E100" s="78">
        <f>SUM(C100:D100)</f>
        <v>415</v>
      </c>
    </row>
    <row r="101" spans="1:5" ht="13.5" thickBot="1">
      <c r="A101" s="29"/>
      <c r="B101" s="6"/>
      <c r="C101" s="42"/>
      <c r="D101" s="42"/>
      <c r="E101" s="84"/>
    </row>
    <row r="102" spans="1:5" ht="13.5" thickBot="1">
      <c r="A102" s="102"/>
      <c r="B102" s="8" t="s">
        <v>93</v>
      </c>
      <c r="C102" s="59">
        <v>248</v>
      </c>
      <c r="D102" s="59">
        <v>960</v>
      </c>
      <c r="E102" s="78">
        <f>SUM(C102:D102)</f>
        <v>1208</v>
      </c>
    </row>
    <row r="103" spans="1:5" ht="13.5" thickBot="1">
      <c r="A103" s="102"/>
      <c r="B103" s="17" t="s">
        <v>5</v>
      </c>
      <c r="C103" s="64">
        <f>SUM(C102:C102)</f>
        <v>248</v>
      </c>
      <c r="D103" s="58">
        <f>SUM(D102:D102)</f>
        <v>960</v>
      </c>
      <c r="E103" s="78">
        <f>SUM(C103:D103)</f>
        <v>1208</v>
      </c>
    </row>
    <row r="104" spans="1:5" ht="13.5" thickBot="1">
      <c r="A104" s="29"/>
      <c r="B104" s="6"/>
      <c r="C104" s="42"/>
      <c r="D104" s="42"/>
      <c r="E104" s="43"/>
    </row>
    <row r="105" spans="1:5" ht="13.5" thickBot="1">
      <c r="A105" s="102" t="s">
        <v>16</v>
      </c>
      <c r="B105" s="8" t="s">
        <v>94</v>
      </c>
      <c r="C105" s="59">
        <v>302</v>
      </c>
      <c r="D105" s="60">
        <v>391</v>
      </c>
      <c r="E105" s="78">
        <f>SUM(C105:D105)</f>
        <v>693</v>
      </c>
    </row>
    <row r="106" spans="1:5" ht="27" thickBot="1">
      <c r="A106" s="102"/>
      <c r="B106" s="8" t="s">
        <v>95</v>
      </c>
      <c r="C106" s="61">
        <v>62</v>
      </c>
      <c r="D106" s="62">
        <v>31</v>
      </c>
      <c r="E106" s="78">
        <f>SUM(C106:D106)</f>
        <v>93</v>
      </c>
    </row>
    <row r="107" spans="1:5" ht="13.5" thickBot="1">
      <c r="A107" s="102"/>
      <c r="B107" s="17" t="s">
        <v>5</v>
      </c>
      <c r="C107" s="64">
        <f>SUM(C105:C106)</f>
        <v>364</v>
      </c>
      <c r="D107" s="58">
        <f>SUM(D105:D106)</f>
        <v>422</v>
      </c>
      <c r="E107" s="78">
        <f>SUM(C107:D107)</f>
        <v>786</v>
      </c>
    </row>
    <row r="108" spans="1:5" ht="13.5" thickBot="1">
      <c r="A108" s="29"/>
      <c r="B108" s="1"/>
      <c r="C108" s="42"/>
      <c r="D108" s="42"/>
      <c r="E108" s="43"/>
    </row>
    <row r="109" spans="1:5" ht="15.75" customHeight="1" thickBot="1">
      <c r="A109" s="102" t="s">
        <v>17</v>
      </c>
      <c r="B109" s="8" t="s">
        <v>96</v>
      </c>
      <c r="C109" s="96">
        <v>908</v>
      </c>
      <c r="D109" s="97">
        <v>766</v>
      </c>
      <c r="E109" s="98">
        <f>SUM(C109:D109)</f>
        <v>1674</v>
      </c>
    </row>
    <row r="110" spans="1:5" ht="13.5" thickBot="1">
      <c r="A110" s="102"/>
      <c r="B110" s="8" t="s">
        <v>97</v>
      </c>
      <c r="C110" s="96">
        <v>430</v>
      </c>
      <c r="D110" s="90">
        <v>830</v>
      </c>
      <c r="E110" s="98">
        <f>SUM(C110:D110)</f>
        <v>1260</v>
      </c>
    </row>
    <row r="111" spans="1:5" ht="27" thickBot="1">
      <c r="A111" s="102"/>
      <c r="B111" s="8" t="s">
        <v>57</v>
      </c>
      <c r="C111" s="96">
        <v>4</v>
      </c>
      <c r="D111" s="90">
        <v>3</v>
      </c>
      <c r="E111" s="98">
        <f>SUM(C111:D111)</f>
        <v>7</v>
      </c>
    </row>
    <row r="112" spans="1:5" ht="27" thickBot="1">
      <c r="A112" s="102"/>
      <c r="B112" s="8" t="s">
        <v>98</v>
      </c>
      <c r="C112" s="96">
        <v>38</v>
      </c>
      <c r="D112" s="90">
        <v>69</v>
      </c>
      <c r="E112" s="98">
        <f>SUM(C112:D112)</f>
        <v>107</v>
      </c>
    </row>
    <row r="113" spans="1:5" ht="13.5" thickBot="1">
      <c r="A113" s="102"/>
      <c r="B113" s="17" t="s">
        <v>5</v>
      </c>
      <c r="C113" s="67">
        <f>SUM(C109:C112)</f>
        <v>1380</v>
      </c>
      <c r="D113" s="67">
        <f>SUM(D109:D112)</f>
        <v>1668</v>
      </c>
      <c r="E113" s="80">
        <f>SUM(E109:E112)</f>
        <v>3048</v>
      </c>
    </row>
    <row r="114" spans="1:5" ht="12.75">
      <c r="A114" s="29"/>
      <c r="B114" s="8"/>
      <c r="C114" s="49"/>
      <c r="D114" s="49"/>
      <c r="E114" s="47"/>
    </row>
    <row r="115" spans="1:5" ht="12.75">
      <c r="A115" s="29"/>
      <c r="B115" s="8"/>
      <c r="C115" s="49"/>
      <c r="D115" s="49"/>
      <c r="E115" s="47"/>
    </row>
    <row r="116" spans="1:5" ht="12.75">
      <c r="A116" s="34" t="s">
        <v>27</v>
      </c>
      <c r="B116" s="8"/>
      <c r="C116" s="49"/>
      <c r="D116" s="49"/>
      <c r="E116" s="47"/>
    </row>
    <row r="117" spans="1:5" ht="13.5" thickBot="1">
      <c r="A117" s="29"/>
      <c r="B117" s="1"/>
      <c r="C117" s="42"/>
      <c r="D117" s="42"/>
      <c r="E117" s="45"/>
    </row>
    <row r="118" spans="1:5" ht="13.5" thickBot="1">
      <c r="A118" s="102"/>
      <c r="B118" s="8" t="s">
        <v>99</v>
      </c>
      <c r="C118" s="59">
        <v>80</v>
      </c>
      <c r="D118" s="60">
        <v>54</v>
      </c>
      <c r="E118" s="78">
        <f>SUM(C118:D118)</f>
        <v>134</v>
      </c>
    </row>
    <row r="119" spans="1:5" ht="13.5" thickBot="1">
      <c r="A119" s="102"/>
      <c r="B119" s="8" t="s">
        <v>100</v>
      </c>
      <c r="C119" s="61">
        <v>832</v>
      </c>
      <c r="D119" s="62">
        <v>722</v>
      </c>
      <c r="E119" s="78">
        <f>SUM(C119:D119)</f>
        <v>1554</v>
      </c>
    </row>
    <row r="120" spans="1:5" ht="13.5" thickBot="1">
      <c r="A120" s="102"/>
      <c r="B120" s="17" t="s">
        <v>5</v>
      </c>
      <c r="C120" s="67">
        <f>SUM(C118:C119)</f>
        <v>912</v>
      </c>
      <c r="D120" s="67">
        <f>SUM(D118:D119)</f>
        <v>776</v>
      </c>
      <c r="E120" s="78">
        <f>SUM(C120:D120)</f>
        <v>1688</v>
      </c>
    </row>
    <row r="121" spans="1:5" ht="13.5" thickBot="1">
      <c r="A121" s="29"/>
      <c r="B121" s="1"/>
      <c r="C121" s="42"/>
      <c r="D121" s="42"/>
      <c r="E121" s="85"/>
    </row>
    <row r="122" spans="1:5" ht="27" thickBot="1">
      <c r="A122" s="102"/>
      <c r="B122" s="8" t="s">
        <v>101</v>
      </c>
      <c r="C122" s="59">
        <v>349</v>
      </c>
      <c r="D122" s="60">
        <v>28</v>
      </c>
      <c r="E122" s="94">
        <f aca="true" t="shared" si="3" ref="E122:E127">SUM(C122:D122)</f>
        <v>377</v>
      </c>
    </row>
    <row r="123" spans="1:5" ht="27" thickBot="1">
      <c r="A123" s="102"/>
      <c r="B123" s="8" t="s">
        <v>102</v>
      </c>
      <c r="C123" s="92">
        <v>1012</v>
      </c>
      <c r="D123" s="93">
        <v>125</v>
      </c>
      <c r="E123" s="94">
        <f t="shared" si="3"/>
        <v>1137</v>
      </c>
    </row>
    <row r="124" spans="1:5" ht="27" thickBot="1">
      <c r="A124" s="102"/>
      <c r="B124" s="8" t="s">
        <v>103</v>
      </c>
      <c r="C124" s="92">
        <v>534</v>
      </c>
      <c r="D124" s="93">
        <v>84</v>
      </c>
      <c r="E124" s="94">
        <f t="shared" si="3"/>
        <v>618</v>
      </c>
    </row>
    <row r="125" spans="1:5" ht="22.5" customHeight="1" thickBot="1">
      <c r="A125" s="102"/>
      <c r="B125" s="8" t="s">
        <v>104</v>
      </c>
      <c r="C125" s="61">
        <v>141</v>
      </c>
      <c r="D125" s="62">
        <v>161</v>
      </c>
      <c r="E125" s="94">
        <f t="shared" si="3"/>
        <v>302</v>
      </c>
    </row>
    <row r="126" spans="1:5" ht="22.5" customHeight="1" thickBot="1">
      <c r="A126" s="102"/>
      <c r="B126" s="8" t="s">
        <v>127</v>
      </c>
      <c r="C126" s="61">
        <v>11</v>
      </c>
      <c r="D126" s="62">
        <v>10</v>
      </c>
      <c r="E126" s="94">
        <f t="shared" si="3"/>
        <v>21</v>
      </c>
    </row>
    <row r="127" spans="1:5" ht="22.5" customHeight="1" thickBot="1">
      <c r="A127" s="102"/>
      <c r="B127" s="17" t="s">
        <v>5</v>
      </c>
      <c r="C127" s="67">
        <f>SUM(C122:C126)</f>
        <v>2047</v>
      </c>
      <c r="D127" s="58">
        <f>SUM(D122:D126)</f>
        <v>408</v>
      </c>
      <c r="E127" s="78">
        <f t="shared" si="3"/>
        <v>2455</v>
      </c>
    </row>
    <row r="128" spans="1:5" ht="13.5" thickBot="1">
      <c r="A128" s="29"/>
      <c r="B128" s="1"/>
      <c r="C128" s="42"/>
      <c r="D128" s="42"/>
      <c r="E128" s="43"/>
    </row>
    <row r="129" spans="1:5" ht="13.5" thickBot="1">
      <c r="A129" s="102"/>
      <c r="B129" s="8" t="s">
        <v>105</v>
      </c>
      <c r="C129" s="61">
        <v>521</v>
      </c>
      <c r="D129" s="62">
        <v>180</v>
      </c>
      <c r="E129" s="78">
        <f>SUM(C129:D129)</f>
        <v>701</v>
      </c>
    </row>
    <row r="130" spans="1:5" ht="13.5" thickBot="1">
      <c r="A130" s="102"/>
      <c r="B130" s="8" t="s">
        <v>106</v>
      </c>
      <c r="C130" s="61">
        <v>223</v>
      </c>
      <c r="D130" s="62">
        <v>72</v>
      </c>
      <c r="E130" s="78">
        <f aca="true" t="shared" si="4" ref="E130:E136">SUM(C130:D130)</f>
        <v>295</v>
      </c>
    </row>
    <row r="131" spans="1:5" ht="27" thickBot="1">
      <c r="A131" s="102"/>
      <c r="B131" s="8" t="s">
        <v>107</v>
      </c>
      <c r="C131" s="61">
        <v>658</v>
      </c>
      <c r="D131" s="62">
        <v>127</v>
      </c>
      <c r="E131" s="78">
        <f t="shared" si="4"/>
        <v>785</v>
      </c>
    </row>
    <row r="132" spans="1:5" ht="13.5" thickBot="1">
      <c r="A132" s="102"/>
      <c r="B132" s="8" t="s">
        <v>108</v>
      </c>
      <c r="C132" s="68">
        <v>1083</v>
      </c>
      <c r="D132" s="62">
        <v>338</v>
      </c>
      <c r="E132" s="78">
        <f t="shared" si="4"/>
        <v>1421</v>
      </c>
    </row>
    <row r="133" spans="1:5" ht="13.5" thickBot="1">
      <c r="A133" s="102"/>
      <c r="B133" s="8" t="s">
        <v>109</v>
      </c>
      <c r="C133" s="61">
        <v>231</v>
      </c>
      <c r="D133" s="62">
        <v>81</v>
      </c>
      <c r="E133" s="78">
        <f t="shared" si="4"/>
        <v>312</v>
      </c>
    </row>
    <row r="134" spans="1:5" ht="26.25" customHeight="1" thickBot="1">
      <c r="A134" s="102"/>
      <c r="B134" s="8" t="s">
        <v>110</v>
      </c>
      <c r="C134" s="61">
        <v>230</v>
      </c>
      <c r="D134" s="62">
        <v>106</v>
      </c>
      <c r="E134" s="78">
        <f t="shared" si="4"/>
        <v>336</v>
      </c>
    </row>
    <row r="135" spans="1:5" ht="27" thickBot="1">
      <c r="A135" s="102"/>
      <c r="B135" s="8" t="s">
        <v>111</v>
      </c>
      <c r="C135" s="61">
        <v>308</v>
      </c>
      <c r="D135" s="62">
        <v>52</v>
      </c>
      <c r="E135" s="78">
        <f t="shared" si="4"/>
        <v>360</v>
      </c>
    </row>
    <row r="136" spans="1:5" ht="13.5" thickBot="1">
      <c r="A136" s="102"/>
      <c r="B136" s="8" t="s">
        <v>112</v>
      </c>
      <c r="C136" s="61">
        <v>190</v>
      </c>
      <c r="D136" s="62">
        <v>146</v>
      </c>
      <c r="E136" s="78">
        <f t="shared" si="4"/>
        <v>336</v>
      </c>
    </row>
    <row r="137" spans="1:5" ht="13.5" thickBot="1">
      <c r="A137" s="102"/>
      <c r="B137" s="17" t="s">
        <v>5</v>
      </c>
      <c r="C137" s="67">
        <f>SUM(C129:C136)</f>
        <v>3444</v>
      </c>
      <c r="D137" s="65">
        <f>SUM(D129:D136)</f>
        <v>1102</v>
      </c>
      <c r="E137" s="78">
        <f>SUM(C137:D137)</f>
        <v>4546</v>
      </c>
    </row>
    <row r="138" spans="1:5" ht="13.5" thickBot="1">
      <c r="A138" s="29"/>
      <c r="B138" s="6"/>
      <c r="C138" s="48"/>
      <c r="D138" s="48"/>
      <c r="E138" s="43"/>
    </row>
    <row r="139" spans="1:5" ht="25.5" customHeight="1" thickBot="1">
      <c r="A139" s="102" t="s">
        <v>18</v>
      </c>
      <c r="B139" s="8" t="s">
        <v>113</v>
      </c>
      <c r="C139" s="59">
        <v>441</v>
      </c>
      <c r="D139" s="60">
        <v>233</v>
      </c>
      <c r="E139" s="78">
        <f>SUM(C139:D139)</f>
        <v>674</v>
      </c>
    </row>
    <row r="140" spans="1:5" ht="13.5" thickBot="1">
      <c r="A140" s="102"/>
      <c r="B140" s="17" t="s">
        <v>5</v>
      </c>
      <c r="C140" s="64">
        <f>SUM(C139)</f>
        <v>441</v>
      </c>
      <c r="D140" s="64">
        <f>SUM(D139)</f>
        <v>233</v>
      </c>
      <c r="E140" s="64">
        <f>SUM(E139)</f>
        <v>674</v>
      </c>
    </row>
    <row r="141" spans="1:5" ht="13.5" thickBot="1">
      <c r="A141" s="29"/>
      <c r="B141" s="6"/>
      <c r="C141" s="42"/>
      <c r="D141" s="42"/>
      <c r="E141" s="43"/>
    </row>
    <row r="142" spans="1:5" ht="13.5" thickBot="1">
      <c r="A142" s="102" t="s">
        <v>19</v>
      </c>
      <c r="B142" s="8" t="s">
        <v>114</v>
      </c>
      <c r="C142" s="96">
        <v>623</v>
      </c>
      <c r="D142" s="97">
        <v>251</v>
      </c>
      <c r="E142" s="91">
        <f>SUM(C142:D142)</f>
        <v>874</v>
      </c>
    </row>
    <row r="143" spans="1:5" ht="27" thickBot="1">
      <c r="A143" s="102"/>
      <c r="B143" s="8" t="s">
        <v>115</v>
      </c>
      <c r="C143" s="89">
        <v>14</v>
      </c>
      <c r="D143" s="90">
        <v>12</v>
      </c>
      <c r="E143" s="99">
        <f>SUM(C143:D143)</f>
        <v>26</v>
      </c>
    </row>
    <row r="144" spans="1:5" ht="13.5" thickBot="1">
      <c r="A144" s="102"/>
      <c r="B144" s="17" t="s">
        <v>5</v>
      </c>
      <c r="C144" s="74">
        <f>SUM(C142:C143)</f>
        <v>637</v>
      </c>
      <c r="D144" s="74">
        <f>SUM(D142:D143)</f>
        <v>263</v>
      </c>
      <c r="E144" s="79">
        <f>SUM(E142:E143)</f>
        <v>900</v>
      </c>
    </row>
    <row r="145" spans="1:5" ht="13.5" thickBot="1">
      <c r="A145" s="29"/>
      <c r="B145" s="6"/>
      <c r="C145" s="42"/>
      <c r="D145" s="42"/>
      <c r="E145" s="43"/>
    </row>
    <row r="146" spans="1:5" ht="27" thickBot="1">
      <c r="A146" s="102" t="s">
        <v>20</v>
      </c>
      <c r="B146" s="8" t="s">
        <v>116</v>
      </c>
      <c r="C146" s="59">
        <v>333</v>
      </c>
      <c r="D146" s="60">
        <v>369</v>
      </c>
      <c r="E146" s="78">
        <f>SUM(C146:D146)</f>
        <v>702</v>
      </c>
    </row>
    <row r="147" spans="1:5" ht="13.5" thickBot="1">
      <c r="A147" s="102"/>
      <c r="B147" s="8" t="s">
        <v>117</v>
      </c>
      <c r="C147" s="61">
        <v>251</v>
      </c>
      <c r="D147" s="62">
        <v>36</v>
      </c>
      <c r="E147" s="78">
        <f aca="true" t="shared" si="5" ref="E147:E153">SUM(C147:D147)</f>
        <v>287</v>
      </c>
    </row>
    <row r="148" spans="1:5" ht="13.5" thickBot="1">
      <c r="A148" s="102"/>
      <c r="B148" s="8" t="s">
        <v>118</v>
      </c>
      <c r="C148" s="61">
        <v>568</v>
      </c>
      <c r="D148" s="62">
        <v>51</v>
      </c>
      <c r="E148" s="78">
        <f t="shared" si="5"/>
        <v>619</v>
      </c>
    </row>
    <row r="149" spans="1:5" ht="13.5" thickBot="1">
      <c r="A149" s="102"/>
      <c r="B149" s="8" t="s">
        <v>119</v>
      </c>
      <c r="C149" s="61">
        <v>476</v>
      </c>
      <c r="D149" s="62">
        <v>51</v>
      </c>
      <c r="E149" s="78">
        <f t="shared" si="5"/>
        <v>527</v>
      </c>
    </row>
    <row r="150" spans="1:5" ht="13.5" thickBot="1">
      <c r="A150" s="102"/>
      <c r="B150" s="8" t="s">
        <v>120</v>
      </c>
      <c r="C150" s="61">
        <v>161</v>
      </c>
      <c r="D150" s="62">
        <v>139</v>
      </c>
      <c r="E150" s="78">
        <f t="shared" si="5"/>
        <v>300</v>
      </c>
    </row>
    <row r="151" spans="1:5" ht="27" thickBot="1">
      <c r="A151" s="102"/>
      <c r="B151" s="8" t="s">
        <v>121</v>
      </c>
      <c r="C151" s="61">
        <v>71</v>
      </c>
      <c r="D151" s="62">
        <v>16</v>
      </c>
      <c r="E151" s="78">
        <f t="shared" si="5"/>
        <v>87</v>
      </c>
    </row>
    <row r="152" spans="1:5" ht="27" thickBot="1">
      <c r="A152" s="102"/>
      <c r="B152" s="8" t="s">
        <v>123</v>
      </c>
      <c r="C152" s="61">
        <v>78</v>
      </c>
      <c r="D152" s="62">
        <v>14</v>
      </c>
      <c r="E152" s="78">
        <f t="shared" si="5"/>
        <v>92</v>
      </c>
    </row>
    <row r="153" spans="1:5" ht="27" thickBot="1">
      <c r="A153" s="102"/>
      <c r="B153" s="8" t="s">
        <v>122</v>
      </c>
      <c r="C153" s="61">
        <v>62</v>
      </c>
      <c r="D153" s="62">
        <v>51</v>
      </c>
      <c r="E153" s="78">
        <f t="shared" si="5"/>
        <v>113</v>
      </c>
    </row>
    <row r="154" spans="1:5" ht="13.5" thickBot="1">
      <c r="A154" s="102"/>
      <c r="B154" s="17" t="s">
        <v>5</v>
      </c>
      <c r="C154" s="67">
        <f>SUM(C146:C153)</f>
        <v>2000</v>
      </c>
      <c r="D154" s="58">
        <f>SUM(D146:D153)</f>
        <v>727</v>
      </c>
      <c r="E154" s="78">
        <f>SUM(C154:D154)</f>
        <v>2727</v>
      </c>
    </row>
    <row r="155" spans="1:5" ht="12.75">
      <c r="A155" s="29"/>
      <c r="B155" s="6"/>
      <c r="C155" s="42"/>
      <c r="D155" s="42"/>
      <c r="E155" s="43"/>
    </row>
    <row r="156" spans="1:5" ht="12.75">
      <c r="A156" s="29"/>
      <c r="B156" s="1"/>
      <c r="C156" s="42"/>
      <c r="D156" s="42"/>
      <c r="E156" s="43"/>
    </row>
    <row r="157" spans="1:5" ht="12.75">
      <c r="A157" s="29"/>
      <c r="B157" s="6"/>
      <c r="C157" s="42"/>
      <c r="D157" s="42"/>
      <c r="E157" s="43"/>
    </row>
    <row r="158" spans="1:5" ht="12.75">
      <c r="A158" s="35" t="s">
        <v>21</v>
      </c>
      <c r="C158" s="40"/>
      <c r="D158" s="40"/>
      <c r="E158" s="41"/>
    </row>
    <row r="159" spans="1:5" ht="12.75">
      <c r="A159" s="36"/>
      <c r="C159" s="40"/>
      <c r="D159" s="40"/>
      <c r="E159" s="41"/>
    </row>
    <row r="160" spans="1:5" ht="13.5" thickBot="1">
      <c r="A160" s="37" t="s">
        <v>1</v>
      </c>
      <c r="B160" s="5" t="s">
        <v>2</v>
      </c>
      <c r="C160" s="50" t="s">
        <v>3</v>
      </c>
      <c r="D160" s="50" t="s">
        <v>4</v>
      </c>
      <c r="E160" s="51" t="s">
        <v>5</v>
      </c>
    </row>
    <row r="161" spans="1:5" ht="13.5" thickBot="1">
      <c r="A161" s="106" t="s">
        <v>24</v>
      </c>
      <c r="B161" s="8" t="s">
        <v>41</v>
      </c>
      <c r="C161" s="59">
        <v>13</v>
      </c>
      <c r="D161" s="75">
        <v>336</v>
      </c>
      <c r="E161" s="82">
        <f>SUM(C161:D161)</f>
        <v>349</v>
      </c>
    </row>
    <row r="162" spans="1:5" ht="13.5" thickBot="1">
      <c r="A162" s="107"/>
      <c r="B162" s="8" t="s">
        <v>124</v>
      </c>
      <c r="C162" s="61">
        <v>116</v>
      </c>
      <c r="D162" s="76">
        <v>264</v>
      </c>
      <c r="E162" s="82">
        <f>SUM(C162:D162)</f>
        <v>380</v>
      </c>
    </row>
    <row r="163" spans="1:5" ht="27" thickBot="1">
      <c r="A163" s="107"/>
      <c r="B163" s="8" t="s">
        <v>125</v>
      </c>
      <c r="C163" s="61">
        <v>248</v>
      </c>
      <c r="D163" s="76">
        <v>57</v>
      </c>
      <c r="E163" s="82">
        <f>SUM(C163:D163)</f>
        <v>305</v>
      </c>
    </row>
    <row r="164" spans="1:5" ht="13.5" thickBot="1">
      <c r="A164" s="107"/>
      <c r="B164" s="8" t="s">
        <v>55</v>
      </c>
      <c r="C164" s="61">
        <v>77</v>
      </c>
      <c r="D164" s="76">
        <v>72</v>
      </c>
      <c r="E164" s="82">
        <f>SUM(C164:D164)</f>
        <v>149</v>
      </c>
    </row>
    <row r="165" spans="1:5" ht="13.5" thickBot="1">
      <c r="A165" s="107"/>
      <c r="B165" s="17" t="s">
        <v>5</v>
      </c>
      <c r="C165" s="64">
        <f>SUM(C161:C164)</f>
        <v>454</v>
      </c>
      <c r="D165" s="74">
        <f>SUM(D161:D164)</f>
        <v>729</v>
      </c>
      <c r="E165" s="82">
        <f>SUM(C165:D165)</f>
        <v>1183</v>
      </c>
    </row>
    <row r="166" spans="1:5" ht="13.5" thickBot="1">
      <c r="A166" s="29"/>
      <c r="C166" s="40"/>
      <c r="D166" s="40"/>
      <c r="E166" s="41"/>
    </row>
    <row r="167" spans="1:5" ht="13.5" thickBot="1">
      <c r="A167" s="105" t="s">
        <v>34</v>
      </c>
      <c r="B167" s="8" t="s">
        <v>41</v>
      </c>
      <c r="C167" s="59">
        <v>10</v>
      </c>
      <c r="D167" s="60">
        <v>159</v>
      </c>
      <c r="E167" s="78">
        <f>SUM(C167:D167)</f>
        <v>169</v>
      </c>
    </row>
    <row r="168" spans="1:5" ht="13.5" thickBot="1">
      <c r="A168" s="105"/>
      <c r="B168" s="8" t="s">
        <v>42</v>
      </c>
      <c r="C168" s="61">
        <v>109</v>
      </c>
      <c r="D168" s="62">
        <v>141</v>
      </c>
      <c r="E168" s="78">
        <f aca="true" t="shared" si="6" ref="E168:E173">SUM(C168:D168)</f>
        <v>250</v>
      </c>
    </row>
    <row r="169" spans="1:5" ht="13.5" thickBot="1">
      <c r="A169" s="105"/>
      <c r="B169" s="8" t="s">
        <v>59</v>
      </c>
      <c r="C169" s="61">
        <v>67</v>
      </c>
      <c r="D169" s="62">
        <v>238</v>
      </c>
      <c r="E169" s="78">
        <f t="shared" si="6"/>
        <v>305</v>
      </c>
    </row>
    <row r="170" spans="1:5" ht="13.5" thickBot="1">
      <c r="A170" s="105"/>
      <c r="B170" s="8" t="s">
        <v>96</v>
      </c>
      <c r="C170" s="61">
        <v>43</v>
      </c>
      <c r="D170" s="62">
        <v>47</v>
      </c>
      <c r="E170" s="78">
        <f t="shared" si="6"/>
        <v>90</v>
      </c>
    </row>
    <row r="171" spans="1:5" ht="13.5" thickBot="1">
      <c r="A171" s="105"/>
      <c r="B171" s="8" t="s">
        <v>60</v>
      </c>
      <c r="C171" s="61">
        <v>150</v>
      </c>
      <c r="D171" s="62">
        <v>122</v>
      </c>
      <c r="E171" s="78">
        <f t="shared" si="6"/>
        <v>272</v>
      </c>
    </row>
    <row r="172" spans="1:5" ht="27" thickBot="1">
      <c r="A172" s="105"/>
      <c r="B172" s="8" t="s">
        <v>43</v>
      </c>
      <c r="C172" s="61">
        <v>31</v>
      </c>
      <c r="D172" s="62">
        <v>32</v>
      </c>
      <c r="E172" s="78">
        <f t="shared" si="6"/>
        <v>63</v>
      </c>
    </row>
    <row r="173" spans="1:5" ht="27" thickBot="1">
      <c r="A173" s="105"/>
      <c r="B173" s="8" t="s">
        <v>128</v>
      </c>
      <c r="C173" s="61">
        <v>5</v>
      </c>
      <c r="D173" s="62">
        <v>14</v>
      </c>
      <c r="E173" s="78">
        <f t="shared" si="6"/>
        <v>19</v>
      </c>
    </row>
    <row r="174" spans="1:5" ht="13.5" thickBot="1">
      <c r="A174" s="105"/>
      <c r="B174" s="17" t="s">
        <v>5</v>
      </c>
      <c r="C174" s="64">
        <f>SUM(C167:C173)</f>
        <v>415</v>
      </c>
      <c r="D174" s="58">
        <f>SUM(D167:D173)</f>
        <v>753</v>
      </c>
      <c r="E174" s="80">
        <f>SUM(C174:D174)</f>
        <v>1168</v>
      </c>
    </row>
    <row r="175" spans="1:5" ht="13.5" thickBot="1">
      <c r="A175" s="29"/>
      <c r="B175" s="6"/>
      <c r="C175" s="42"/>
      <c r="D175" s="42"/>
      <c r="E175" s="86"/>
    </row>
    <row r="176" spans="1:5" ht="39" customHeight="1" thickBot="1">
      <c r="A176" s="102" t="s">
        <v>22</v>
      </c>
      <c r="B176" s="8" t="s">
        <v>59</v>
      </c>
      <c r="C176" s="59">
        <v>54</v>
      </c>
      <c r="D176" s="60">
        <v>211</v>
      </c>
      <c r="E176" s="78">
        <v>265</v>
      </c>
    </row>
    <row r="177" spans="1:5" ht="18" customHeight="1" thickBot="1">
      <c r="A177" s="102"/>
      <c r="B177" s="17" t="s">
        <v>5</v>
      </c>
      <c r="C177" s="64">
        <f>SUM(C176)</f>
        <v>54</v>
      </c>
      <c r="D177" s="64">
        <f>SUM(D176)</f>
        <v>211</v>
      </c>
      <c r="E177" s="64">
        <f>SUM(E176)</f>
        <v>265</v>
      </c>
    </row>
    <row r="178" spans="1:5" ht="13.5" thickBot="1">
      <c r="A178" s="29"/>
      <c r="B178" s="6"/>
      <c r="C178" s="42"/>
      <c r="D178" s="42"/>
      <c r="E178" s="43"/>
    </row>
    <row r="179" spans="1:5" ht="38.25" customHeight="1" thickBot="1">
      <c r="A179" s="102" t="s">
        <v>25</v>
      </c>
      <c r="B179" s="8" t="s">
        <v>59</v>
      </c>
      <c r="C179" s="59">
        <v>56</v>
      </c>
      <c r="D179" s="60">
        <v>206</v>
      </c>
      <c r="E179" s="78">
        <f>SUM(C179:D179)</f>
        <v>262</v>
      </c>
    </row>
    <row r="180" spans="1:5" ht="13.5" thickBot="1">
      <c r="A180" s="102"/>
      <c r="B180" s="17" t="s">
        <v>5</v>
      </c>
      <c r="C180" s="63">
        <f>SUM(C179)</f>
        <v>56</v>
      </c>
      <c r="D180" s="63">
        <f>SUM(D179)</f>
        <v>206</v>
      </c>
      <c r="E180" s="63">
        <f>SUM(E179)</f>
        <v>262</v>
      </c>
    </row>
    <row r="181" spans="1:5" ht="13.5" thickBot="1">
      <c r="A181" s="29"/>
      <c r="B181" s="6"/>
      <c r="C181" s="42"/>
      <c r="D181" s="42"/>
      <c r="E181" s="43"/>
    </row>
    <row r="182" spans="1:5" ht="13.5" thickBot="1">
      <c r="A182" s="105" t="s">
        <v>23</v>
      </c>
      <c r="B182" s="8" t="s">
        <v>129</v>
      </c>
      <c r="C182" s="59">
        <v>60</v>
      </c>
      <c r="D182" s="60">
        <v>81</v>
      </c>
      <c r="E182" s="78">
        <f aca="true" t="shared" si="7" ref="E182:E187">SUM(C182:D182)</f>
        <v>141</v>
      </c>
    </row>
    <row r="183" spans="1:5" ht="13.5" thickBot="1">
      <c r="A183" s="105"/>
      <c r="B183" s="8" t="s">
        <v>130</v>
      </c>
      <c r="C183" s="61">
        <v>110</v>
      </c>
      <c r="D183" s="62">
        <v>76</v>
      </c>
      <c r="E183" s="78">
        <f t="shared" si="7"/>
        <v>186</v>
      </c>
    </row>
    <row r="184" spans="1:5" ht="13.5" thickBot="1">
      <c r="A184" s="105"/>
      <c r="B184" s="8" t="s">
        <v>131</v>
      </c>
      <c r="C184" s="61">
        <v>59</v>
      </c>
      <c r="D184" s="62">
        <v>157</v>
      </c>
      <c r="E184" s="78">
        <f t="shared" si="7"/>
        <v>216</v>
      </c>
    </row>
    <row r="185" spans="1:5" ht="13.5" thickBot="1">
      <c r="A185" s="105"/>
      <c r="B185" s="8" t="s">
        <v>97</v>
      </c>
      <c r="C185" s="61">
        <v>13</v>
      </c>
      <c r="D185" s="62">
        <v>40</v>
      </c>
      <c r="E185" s="78">
        <f t="shared" si="7"/>
        <v>53</v>
      </c>
    </row>
    <row r="186" spans="1:5" ht="27" thickBot="1">
      <c r="A186" s="105"/>
      <c r="B186" s="8" t="s">
        <v>53</v>
      </c>
      <c r="C186" s="61">
        <v>8</v>
      </c>
      <c r="D186" s="62">
        <v>11</v>
      </c>
      <c r="E186" s="78">
        <f t="shared" si="7"/>
        <v>19</v>
      </c>
    </row>
    <row r="187" spans="1:5" ht="13.5" thickBot="1">
      <c r="A187" s="38"/>
      <c r="B187" s="39" t="s">
        <v>5</v>
      </c>
      <c r="C187" s="87">
        <f>SUM(C182:C186)</f>
        <v>250</v>
      </c>
      <c r="D187" s="87">
        <f>SUM(D182:D186)</f>
        <v>365</v>
      </c>
      <c r="E187" s="78">
        <f t="shared" si="7"/>
        <v>615</v>
      </c>
    </row>
    <row r="188" spans="1:5" ht="12.75">
      <c r="A188" s="4"/>
      <c r="B188" s="17"/>
      <c r="C188" s="46"/>
      <c r="D188" s="46"/>
      <c r="E188" s="88"/>
    </row>
    <row r="189" spans="2:5" ht="12.75">
      <c r="B189" s="17"/>
      <c r="C189" s="52" t="s">
        <v>31</v>
      </c>
      <c r="D189" s="53" t="s">
        <v>32</v>
      </c>
      <c r="E189" s="54" t="s">
        <v>5</v>
      </c>
    </row>
    <row r="190" spans="1:5" ht="19.5" customHeight="1">
      <c r="A190" s="108" t="s">
        <v>28</v>
      </c>
      <c r="B190" s="18" t="s">
        <v>29</v>
      </c>
      <c r="C190" s="55">
        <f>C12+C16+C22+C26+C33+C39+C48+C54+C59+C70+C74+C79+C87+C93+C97+C100+C103+C107+C113+C120+C127+C137+C140+C144+C154</f>
        <v>23707</v>
      </c>
      <c r="D190" s="55">
        <f>D12+D16+D22+D26+D33+D39+D48+D54+D59+D70+D74+D79+D87+D93+D97+D100+D103+D107+D113+D120+D127+D137+D140+D144+D154</f>
        <v>25290</v>
      </c>
      <c r="E190" s="56">
        <f>SUM(C190:D190)</f>
        <v>48997</v>
      </c>
    </row>
    <row r="191" spans="1:5" ht="12.75">
      <c r="A191" s="109"/>
      <c r="B191" s="19" t="s">
        <v>30</v>
      </c>
      <c r="C191" s="46">
        <f>C165+C174+C177+C180+C187</f>
        <v>1229</v>
      </c>
      <c r="D191" s="46">
        <f>D165+D174+D177+D180+D187</f>
        <v>2264</v>
      </c>
      <c r="E191" s="57">
        <f>SUM(C191:D191)</f>
        <v>3493</v>
      </c>
    </row>
    <row r="192" spans="1:5" ht="12.75">
      <c r="A192" s="4"/>
      <c r="B192" s="20" t="s">
        <v>5</v>
      </c>
      <c r="C192" s="53">
        <f>SUM(C190:C191)</f>
        <v>24936</v>
      </c>
      <c r="D192" s="53">
        <f>SUM(D190:D191)</f>
        <v>27554</v>
      </c>
      <c r="E192" s="54">
        <f>SUM(E190:E191)</f>
        <v>52490</v>
      </c>
    </row>
    <row r="193" spans="1:5" ht="12.75">
      <c r="A193" s="4"/>
      <c r="B193" s="17"/>
      <c r="C193" s="11"/>
      <c r="D193" s="11"/>
      <c r="E193" s="11"/>
    </row>
    <row r="194" spans="1:6" ht="42" customHeight="1">
      <c r="A194" s="110" t="s">
        <v>133</v>
      </c>
      <c r="B194" s="110"/>
      <c r="C194" s="110"/>
      <c r="D194" s="110"/>
      <c r="E194" s="110"/>
      <c r="F194" s="110"/>
    </row>
    <row r="196" ht="12.75">
      <c r="A196" s="12"/>
    </row>
  </sheetData>
  <sheetProtection/>
  <mergeCells count="33">
    <mergeCell ref="A95:A97"/>
    <mergeCell ref="A109:A113"/>
    <mergeCell ref="A194:F194"/>
    <mergeCell ref="A10:A12"/>
    <mergeCell ref="A14:A16"/>
    <mergeCell ref="A18:A22"/>
    <mergeCell ref="A24:A25"/>
    <mergeCell ref="A105:A107"/>
    <mergeCell ref="A41:A47"/>
    <mergeCell ref="A50:A53"/>
    <mergeCell ref="A89:A93"/>
    <mergeCell ref="A99:A100"/>
    <mergeCell ref="A81:A87"/>
    <mergeCell ref="A61:A70"/>
    <mergeCell ref="A72:A74"/>
    <mergeCell ref="A129:A137"/>
    <mergeCell ref="A122:A127"/>
    <mergeCell ref="A142:A144"/>
    <mergeCell ref="A190:A191"/>
    <mergeCell ref="A139:A140"/>
    <mergeCell ref="A118:A120"/>
    <mergeCell ref="A146:A154"/>
    <mergeCell ref="A102:A103"/>
    <mergeCell ref="B23:E23"/>
    <mergeCell ref="A56:A59"/>
    <mergeCell ref="A76:A79"/>
    <mergeCell ref="A35:A38"/>
    <mergeCell ref="A28:A33"/>
    <mergeCell ref="A182:A186"/>
    <mergeCell ref="A176:A177"/>
    <mergeCell ref="A179:A180"/>
    <mergeCell ref="A161:A165"/>
    <mergeCell ref="A167:A174"/>
  </mergeCells>
  <printOptions/>
  <pageMargins left="0.75" right="0.75" top="1" bottom="1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Ayuntamiento de Sevilla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Veronica Luna Cornejo</cp:lastModifiedBy>
  <cp:lastPrinted>2018-08-09T07:09:33Z</cp:lastPrinted>
  <dcterms:created xsi:type="dcterms:W3CDTF">2015-03-06T09:29:13Z</dcterms:created>
  <dcterms:modified xsi:type="dcterms:W3CDTF">2020-09-21T09:42:46Z</dcterms:modified>
  <cp:category/>
  <cp:version/>
  <cp:contentType/>
  <cp:contentStatus/>
</cp:coreProperties>
</file>