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570" windowHeight="8895" activeTab="0"/>
  </bookViews>
  <sheets>
    <sheet name="2019" sheetId="1" r:id="rId1"/>
  </sheets>
  <definedNames>
    <definedName name="rad850A2.tmp" localSheetId="0">'2019'!$A$4:$AC$101</definedName>
  </definedNames>
  <calcPr fullCalcOnLoad="1"/>
</workbook>
</file>

<file path=xl/sharedStrings.xml><?xml version="1.0" encoding="utf-8"?>
<sst xmlns="http://schemas.openxmlformats.org/spreadsheetml/2006/main" count="106" uniqueCount="31">
  <si>
    <t>AGRARIO</t>
  </si>
  <si>
    <t>AUTONOMO</t>
  </si>
  <si>
    <t>GENERAL</t>
  </si>
  <si>
    <t>HOGAR</t>
  </si>
  <si>
    <t>MAR</t>
  </si>
  <si>
    <t>CARBON</t>
  </si>
  <si>
    <t>TOTAL</t>
  </si>
  <si>
    <t>MUJERES</t>
  </si>
  <si>
    <t>NO CONS</t>
  </si>
  <si>
    <t>EDAD</t>
  </si>
  <si>
    <t>SEXO</t>
  </si>
  <si>
    <t>-------</t>
  </si>
  <si>
    <t>VARONES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</si>
  <si>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</si>
  <si>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</si>
  <si>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</si>
  <si>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</si>
  <si>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</si>
  <si>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</si>
  <si>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</si>
  <si>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</si>
  <si>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</si>
  <si>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</si>
  <si>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&gt; 65</t>
  </si>
  <si>
    <t>Fuente: Tesorería General de la Seguridad Social. Dirección Provincial de Sevilla</t>
  </si>
  <si>
    <t>NO CONSTA</t>
  </si>
  <si>
    <t>31/03/2019</t>
  </si>
  <si>
    <t>30/06/2019</t>
  </si>
  <si>
    <t>30/09/2019</t>
  </si>
  <si>
    <t>31/12/2019</t>
  </si>
  <si>
    <t>3.3.2. AFILIADOS EN LA PROVINCIA DE SEVILLA POR SEXO, RÉGIMEN Y EDAD.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</si>
</sst>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 vertical="top"/>
    </xf>
    <xf numFmtId="3" fontId="41" fillId="0" borderId="15" xfId="0" applyNumberFormat="1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/>
    </xf>
    <xf numFmtId="0" fontId="39" fillId="0" borderId="17" xfId="0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13" xfId="0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0" borderId="19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PageLayoutView="0" workbookViewId="0" topLeftCell="A1">
      <selection activeCell="AF18" sqref="AF18"/>
    </sheetView>
  </sheetViews>
  <sheetFormatPr defaultColWidth="11.421875" defaultRowHeight="15"/>
  <cols>
    <col min="1" max="1" width="13.00390625" style="1" customWidth="1"/>
    <col min="2" max="2" width="10.421875" style="1" customWidth="1"/>
    <col min="3" max="30" width="10.140625" style="1" customWidth="1"/>
    <col min="31" max="16384" width="11.421875" style="1" customWidth="1"/>
  </cols>
  <sheetData>
    <row r="1" ht="15.75">
      <c r="A1" s="2" t="s">
        <v>30</v>
      </c>
    </row>
    <row r="4" spans="1:30" s="5" customFormat="1" ht="18.75" customHeight="1">
      <c r="A4" s="3" t="s">
        <v>9</v>
      </c>
      <c r="B4" s="4" t="s">
        <v>10</v>
      </c>
      <c r="C4" s="47" t="s">
        <v>0</v>
      </c>
      <c r="D4" s="48"/>
      <c r="E4" s="48"/>
      <c r="F4" s="49"/>
      <c r="G4" s="47" t="s">
        <v>1</v>
      </c>
      <c r="H4" s="48"/>
      <c r="I4" s="48"/>
      <c r="J4" s="49"/>
      <c r="K4" s="47" t="s">
        <v>2</v>
      </c>
      <c r="L4" s="48"/>
      <c r="M4" s="48"/>
      <c r="N4" s="49"/>
      <c r="O4" s="47" t="s">
        <v>3</v>
      </c>
      <c r="P4" s="48"/>
      <c r="Q4" s="48"/>
      <c r="R4" s="49"/>
      <c r="S4" s="47" t="s">
        <v>4</v>
      </c>
      <c r="T4" s="48"/>
      <c r="U4" s="48"/>
      <c r="V4" s="49"/>
      <c r="W4" s="47" t="s">
        <v>5</v>
      </c>
      <c r="X4" s="48"/>
      <c r="Y4" s="48"/>
      <c r="Z4" s="48"/>
      <c r="AA4" s="47" t="s">
        <v>6</v>
      </c>
      <c r="AB4" s="48"/>
      <c r="AC4" s="48"/>
      <c r="AD4" s="49"/>
    </row>
    <row r="5" spans="1:30" s="9" customFormat="1" ht="18" customHeight="1">
      <c r="A5" s="6" t="s">
        <v>11</v>
      </c>
      <c r="B5" s="7" t="s">
        <v>11</v>
      </c>
      <c r="C5" s="6" t="s">
        <v>26</v>
      </c>
      <c r="D5" s="8" t="s">
        <v>27</v>
      </c>
      <c r="E5" s="8" t="s">
        <v>28</v>
      </c>
      <c r="F5" s="7" t="s">
        <v>29</v>
      </c>
      <c r="G5" s="6" t="s">
        <v>26</v>
      </c>
      <c r="H5" s="8" t="s">
        <v>27</v>
      </c>
      <c r="I5" s="8" t="s">
        <v>28</v>
      </c>
      <c r="J5" s="7" t="s">
        <v>29</v>
      </c>
      <c r="K5" s="6" t="s">
        <v>26</v>
      </c>
      <c r="L5" s="8" t="s">
        <v>27</v>
      </c>
      <c r="M5" s="8" t="s">
        <v>28</v>
      </c>
      <c r="N5" s="7" t="s">
        <v>29</v>
      </c>
      <c r="O5" s="6" t="s">
        <v>26</v>
      </c>
      <c r="P5" s="8" t="s">
        <v>27</v>
      </c>
      <c r="Q5" s="8" t="s">
        <v>28</v>
      </c>
      <c r="R5" s="7" t="s">
        <v>29</v>
      </c>
      <c r="S5" s="6" t="s">
        <v>26</v>
      </c>
      <c r="T5" s="8" t="s">
        <v>27</v>
      </c>
      <c r="U5" s="8" t="s">
        <v>28</v>
      </c>
      <c r="V5" s="7" t="s">
        <v>29</v>
      </c>
      <c r="W5" s="6" t="s">
        <v>26</v>
      </c>
      <c r="X5" s="8" t="s">
        <v>27</v>
      </c>
      <c r="Y5" s="8" t="s">
        <v>28</v>
      </c>
      <c r="Z5" s="8" t="s">
        <v>29</v>
      </c>
      <c r="AA5" s="31" t="s">
        <v>26</v>
      </c>
      <c r="AB5" s="32" t="s">
        <v>27</v>
      </c>
      <c r="AC5" s="32" t="s">
        <v>28</v>
      </c>
      <c r="AD5" s="33" t="s">
        <v>29</v>
      </c>
    </row>
    <row r="6" spans="1:30" ht="15">
      <c r="A6" s="10" t="s">
        <v>25</v>
      </c>
      <c r="B6" s="11" t="s">
        <v>12</v>
      </c>
      <c r="C6" s="10">
        <v>0</v>
      </c>
      <c r="D6" s="10">
        <v>3</v>
      </c>
      <c r="E6">
        <v>4</v>
      </c>
      <c r="F6" s="12">
        <v>3</v>
      </c>
      <c r="G6" s="12">
        <v>0</v>
      </c>
      <c r="H6" s="10">
        <v>0</v>
      </c>
      <c r="I6">
        <v>0</v>
      </c>
      <c r="J6" s="12">
        <v>0</v>
      </c>
      <c r="K6" s="10">
        <v>3</v>
      </c>
      <c r="L6" s="10">
        <v>0</v>
      </c>
      <c r="M6" s="12">
        <v>0</v>
      </c>
      <c r="N6" s="12">
        <v>0</v>
      </c>
      <c r="O6" s="10">
        <v>0</v>
      </c>
      <c r="P6" s="10">
        <v>0</v>
      </c>
      <c r="Q6" s="12">
        <v>0</v>
      </c>
      <c r="R6" s="12">
        <v>0</v>
      </c>
      <c r="S6" s="10">
        <v>0</v>
      </c>
      <c r="T6" s="12">
        <v>0</v>
      </c>
      <c r="U6" s="12">
        <v>0</v>
      </c>
      <c r="V6" s="12">
        <v>0</v>
      </c>
      <c r="W6" s="10">
        <v>0</v>
      </c>
      <c r="X6" s="10">
        <v>0</v>
      </c>
      <c r="Y6" s="10">
        <v>0</v>
      </c>
      <c r="Z6" s="10">
        <v>0</v>
      </c>
      <c r="AA6" s="19">
        <f>SUM(C6+G6+K6+O6+S6+W6)</f>
        <v>3</v>
      </c>
      <c r="AB6" s="35">
        <f>SUM(D6+H6+L6+P6+T6+X6)</f>
        <v>3</v>
      </c>
      <c r="AC6" s="35">
        <f>SUM(E6+I6+M6+Q6+U6+Y6)</f>
        <v>4</v>
      </c>
      <c r="AD6" s="20">
        <f>SUM(F6+J6+N6+R6+V6+Z6)</f>
        <v>3</v>
      </c>
    </row>
    <row r="7" spans="1:30" ht="15">
      <c r="A7" s="10"/>
      <c r="B7" s="11" t="s">
        <v>7</v>
      </c>
      <c r="C7" s="10">
        <v>0</v>
      </c>
      <c r="D7">
        <v>0</v>
      </c>
      <c r="E7">
        <v>0</v>
      </c>
      <c r="F7" s="12">
        <v>0</v>
      </c>
      <c r="G7" s="12">
        <v>0</v>
      </c>
      <c r="H7" s="12">
        <v>0</v>
      </c>
      <c r="I7">
        <v>0</v>
      </c>
      <c r="J7" s="12">
        <v>0</v>
      </c>
      <c r="K7" s="10">
        <v>0</v>
      </c>
      <c r="L7" s="12">
        <v>1</v>
      </c>
      <c r="M7" s="12">
        <v>1</v>
      </c>
      <c r="N7" s="12">
        <v>0</v>
      </c>
      <c r="O7" s="10">
        <v>0</v>
      </c>
      <c r="P7" s="12">
        <v>0</v>
      </c>
      <c r="Q7" s="12">
        <v>0</v>
      </c>
      <c r="R7" s="12">
        <v>0</v>
      </c>
      <c r="S7" s="10">
        <v>0</v>
      </c>
      <c r="T7" s="12">
        <v>0</v>
      </c>
      <c r="U7" s="12">
        <v>0</v>
      </c>
      <c r="V7" s="12">
        <v>0</v>
      </c>
      <c r="W7" s="10">
        <v>0</v>
      </c>
      <c r="X7" s="10">
        <v>0</v>
      </c>
      <c r="Y7" s="10">
        <v>0</v>
      </c>
      <c r="Z7" s="10">
        <v>0</v>
      </c>
      <c r="AA7" s="10">
        <f>SUM(C7+G7+K7+O7+S7+W7)</f>
        <v>0</v>
      </c>
      <c r="AB7" s="12">
        <f>SUM(D7+H7+L7+P7+T7+X7)</f>
        <v>1</v>
      </c>
      <c r="AC7" s="12">
        <f>SUM(E7+I7+M7+Q7+U7+Y7)</f>
        <v>1</v>
      </c>
      <c r="AD7" s="11">
        <f>SUM(F7+J7+N7+R7+V7+Z7)</f>
        <v>0</v>
      </c>
    </row>
    <row r="8" spans="1:30" ht="15">
      <c r="A8" s="10"/>
      <c r="B8" s="11" t="s">
        <v>8</v>
      </c>
      <c r="C8" s="10">
        <v>0</v>
      </c>
      <c r="D8">
        <v>0</v>
      </c>
      <c r="E8">
        <v>0</v>
      </c>
      <c r="F8" s="12">
        <v>0</v>
      </c>
      <c r="G8" s="12">
        <v>0</v>
      </c>
      <c r="H8" s="12">
        <v>0</v>
      </c>
      <c r="I8">
        <v>0</v>
      </c>
      <c r="J8" s="12">
        <v>0</v>
      </c>
      <c r="K8" s="10">
        <v>0</v>
      </c>
      <c r="L8" s="12">
        <v>0</v>
      </c>
      <c r="M8" s="12">
        <v>0</v>
      </c>
      <c r="N8" s="12">
        <v>0</v>
      </c>
      <c r="O8" s="10">
        <v>0</v>
      </c>
      <c r="P8" s="12">
        <v>0</v>
      </c>
      <c r="Q8" s="12">
        <v>0</v>
      </c>
      <c r="R8" s="12">
        <v>0</v>
      </c>
      <c r="S8" s="10">
        <v>0</v>
      </c>
      <c r="T8" s="12">
        <v>0</v>
      </c>
      <c r="U8" s="12">
        <v>0</v>
      </c>
      <c r="V8" s="12">
        <v>0</v>
      </c>
      <c r="W8" s="10">
        <v>0</v>
      </c>
      <c r="X8" s="10">
        <v>0</v>
      </c>
      <c r="Y8" s="10">
        <v>0</v>
      </c>
      <c r="Z8" s="10">
        <v>0</v>
      </c>
      <c r="AA8" s="10">
        <f>SUM(C8+G8+K8+O8+S8+W8)</f>
        <v>0</v>
      </c>
      <c r="AB8" s="12">
        <f>SUM(D8+H8+L8+P8+T8+X8)</f>
        <v>0</v>
      </c>
      <c r="AC8" s="12">
        <f>SUM(E8+I8+M8+Q8+U8+Y8)</f>
        <v>0</v>
      </c>
      <c r="AD8" s="11">
        <f>SUM(F8+J8+N8+R8+V8+Z8)</f>
        <v>0</v>
      </c>
    </row>
    <row r="9" spans="1:30" ht="12.75">
      <c r="A9" s="10"/>
      <c r="B9" s="26" t="s">
        <v>6</v>
      </c>
      <c r="C9" s="27">
        <f>SUM(C6:C8)</f>
        <v>0</v>
      </c>
      <c r="D9" s="27">
        <f aca="true" t="shared" si="0" ref="D9:S9">SUM(D6:D8)</f>
        <v>3</v>
      </c>
      <c r="E9" s="27">
        <f t="shared" si="0"/>
        <v>4</v>
      </c>
      <c r="F9" s="27">
        <f t="shared" si="0"/>
        <v>3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3</v>
      </c>
      <c r="L9" s="27">
        <f t="shared" si="0"/>
        <v>1</v>
      </c>
      <c r="M9" s="27">
        <f t="shared" si="0"/>
        <v>1</v>
      </c>
      <c r="N9" s="27">
        <f t="shared" si="0"/>
        <v>0</v>
      </c>
      <c r="O9" s="27">
        <f t="shared" si="0"/>
        <v>0</v>
      </c>
      <c r="P9" s="27">
        <f>SUM(P6:P8)</f>
        <v>0</v>
      </c>
      <c r="Q9" s="27">
        <f>SUM(Q6:Q8)</f>
        <v>0</v>
      </c>
      <c r="R9" s="27">
        <f>SUM(R6:R8)</f>
        <v>0</v>
      </c>
      <c r="S9" s="27">
        <f t="shared" si="0"/>
        <v>0</v>
      </c>
      <c r="T9" s="27">
        <f>SUM(T6:T8)</f>
        <v>0</v>
      </c>
      <c r="U9" s="27">
        <f aca="true" t="shared" si="1" ref="U9:AD9">SUM(U6:U8)</f>
        <v>0</v>
      </c>
      <c r="V9" s="27">
        <f t="shared" si="1"/>
        <v>0</v>
      </c>
      <c r="W9" s="27">
        <f t="shared" si="1"/>
        <v>0</v>
      </c>
      <c r="X9" s="27">
        <f t="shared" si="1"/>
        <v>0</v>
      </c>
      <c r="Y9" s="27">
        <f t="shared" si="1"/>
        <v>0</v>
      </c>
      <c r="Z9" s="27">
        <f t="shared" si="1"/>
        <v>0</v>
      </c>
      <c r="AA9" s="10">
        <f t="shared" si="1"/>
        <v>3</v>
      </c>
      <c r="AB9" s="12">
        <f t="shared" si="1"/>
        <v>4</v>
      </c>
      <c r="AC9" s="12">
        <f t="shared" si="1"/>
        <v>5</v>
      </c>
      <c r="AD9" s="11">
        <f t="shared" si="1"/>
        <v>3</v>
      </c>
    </row>
    <row r="10" spans="1:30" ht="15">
      <c r="A10" s="10" t="s">
        <v>13</v>
      </c>
      <c r="B10" s="11" t="s">
        <v>12</v>
      </c>
      <c r="C10" s="10">
        <v>727</v>
      </c>
      <c r="D10">
        <v>630</v>
      </c>
      <c r="E10">
        <v>861</v>
      </c>
      <c r="F10" s="12">
        <v>846</v>
      </c>
      <c r="G10" s="12">
        <v>168</v>
      </c>
      <c r="H10" s="12">
        <v>181</v>
      </c>
      <c r="I10">
        <v>180</v>
      </c>
      <c r="J10" s="12">
        <v>209</v>
      </c>
      <c r="K10" s="16">
        <v>1868</v>
      </c>
      <c r="L10" s="17">
        <v>2428</v>
      </c>
      <c r="M10" s="12">
        <v>2137</v>
      </c>
      <c r="N10" s="12">
        <v>2081</v>
      </c>
      <c r="O10" s="10">
        <v>1</v>
      </c>
      <c r="P10" s="12">
        <v>0</v>
      </c>
      <c r="Q10" s="12">
        <v>1</v>
      </c>
      <c r="R10" s="12">
        <v>0</v>
      </c>
      <c r="S10" s="10">
        <v>1</v>
      </c>
      <c r="T10" s="12">
        <v>1</v>
      </c>
      <c r="U10" s="12">
        <v>1</v>
      </c>
      <c r="V10" s="12">
        <v>0</v>
      </c>
      <c r="W10" s="10">
        <v>0</v>
      </c>
      <c r="X10" s="10">
        <v>0</v>
      </c>
      <c r="Y10" s="12">
        <v>0</v>
      </c>
      <c r="Z10" s="10">
        <v>0</v>
      </c>
      <c r="AA10" s="10">
        <f>SUM(C10+G10+K10+O10+S10+W10)</f>
        <v>2765</v>
      </c>
      <c r="AB10" s="12">
        <f>SUM(D10+H10+L10+P10+T10+X10)</f>
        <v>3240</v>
      </c>
      <c r="AC10" s="12">
        <f>SUM(E10+I10+M10+Q10+U10+Y10)</f>
        <v>3180</v>
      </c>
      <c r="AD10" s="11">
        <f>SUM(F10+J10+N10+R10+V10+Z10)</f>
        <v>3136</v>
      </c>
    </row>
    <row r="11" spans="1:30" ht="15">
      <c r="A11" s="10"/>
      <c r="B11" s="11" t="s">
        <v>7</v>
      </c>
      <c r="C11" s="10">
        <v>174</v>
      </c>
      <c r="D11">
        <v>127</v>
      </c>
      <c r="E11">
        <v>215</v>
      </c>
      <c r="F11" s="12">
        <v>173</v>
      </c>
      <c r="G11" s="12">
        <v>107</v>
      </c>
      <c r="H11" s="12">
        <v>107</v>
      </c>
      <c r="I11">
        <v>94</v>
      </c>
      <c r="J11" s="12">
        <v>96</v>
      </c>
      <c r="K11" s="10">
        <v>1155</v>
      </c>
      <c r="L11" s="12">
        <v>1402</v>
      </c>
      <c r="M11" s="12">
        <v>1312</v>
      </c>
      <c r="N11" s="12">
        <v>1505</v>
      </c>
      <c r="O11" s="10">
        <v>4</v>
      </c>
      <c r="P11" s="12">
        <v>5</v>
      </c>
      <c r="Q11" s="12">
        <v>9</v>
      </c>
      <c r="R11" s="12">
        <v>8</v>
      </c>
      <c r="S11" s="10">
        <v>2</v>
      </c>
      <c r="T11" s="12">
        <v>0</v>
      </c>
      <c r="U11" s="12">
        <v>1</v>
      </c>
      <c r="V11" s="12">
        <v>0</v>
      </c>
      <c r="W11" s="10">
        <v>0</v>
      </c>
      <c r="X11" s="10">
        <v>0</v>
      </c>
      <c r="Y11" s="12">
        <v>0</v>
      </c>
      <c r="Z11" s="10">
        <v>0</v>
      </c>
      <c r="AA11" s="10">
        <f>SUM(C11+G11+K11+O11+S11+W11)</f>
        <v>1442</v>
      </c>
      <c r="AB11" s="12">
        <f>SUM(D11+H11+L11+P11+T11+X11)</f>
        <v>1641</v>
      </c>
      <c r="AC11" s="12">
        <f>SUM(E11+I11+M11+Q11+U11+Y11)</f>
        <v>1631</v>
      </c>
      <c r="AD11" s="11">
        <f>SUM(F11+J11+N11+R11+V11+Z11)</f>
        <v>1782</v>
      </c>
    </row>
    <row r="12" spans="1:30" ht="15">
      <c r="A12" s="10"/>
      <c r="B12" s="11" t="s">
        <v>8</v>
      </c>
      <c r="C12" s="10">
        <v>0</v>
      </c>
      <c r="D12">
        <v>0</v>
      </c>
      <c r="E12">
        <v>0</v>
      </c>
      <c r="F12" s="12">
        <v>0</v>
      </c>
      <c r="G12" s="12">
        <v>0</v>
      </c>
      <c r="H12" s="12">
        <v>0</v>
      </c>
      <c r="I12">
        <v>0</v>
      </c>
      <c r="J12" s="12">
        <v>0</v>
      </c>
      <c r="K12" s="10">
        <v>0</v>
      </c>
      <c r="L12" s="12">
        <v>0</v>
      </c>
      <c r="M12" s="12">
        <v>0</v>
      </c>
      <c r="N12" s="12">
        <v>0</v>
      </c>
      <c r="O12" s="10">
        <v>0</v>
      </c>
      <c r="P12" s="12">
        <v>0</v>
      </c>
      <c r="Q12" s="12">
        <v>0</v>
      </c>
      <c r="R12" s="12">
        <v>0</v>
      </c>
      <c r="S12" s="10">
        <v>0</v>
      </c>
      <c r="T12" s="12">
        <v>0</v>
      </c>
      <c r="U12" s="12">
        <v>0</v>
      </c>
      <c r="V12" s="12">
        <v>0</v>
      </c>
      <c r="W12" s="10">
        <v>0</v>
      </c>
      <c r="X12" s="10">
        <v>0</v>
      </c>
      <c r="Y12" s="12">
        <v>0</v>
      </c>
      <c r="Z12" s="10">
        <v>0</v>
      </c>
      <c r="AA12" s="10">
        <f>SUM(C12+G12+K12+O12+S12+W12)</f>
        <v>0</v>
      </c>
      <c r="AB12" s="12">
        <f>SUM(D12+H12+L12+P12+T12+X12)</f>
        <v>0</v>
      </c>
      <c r="AC12" s="12">
        <f>SUM(E12+I12+M12+Q12+U12+Y12)</f>
        <v>0</v>
      </c>
      <c r="AD12" s="11">
        <f>SUM(F12+J12+N12+R12+V12+Z12)</f>
        <v>0</v>
      </c>
    </row>
    <row r="13" spans="1:30" ht="12.75">
      <c r="A13" s="10"/>
      <c r="B13" s="26" t="s">
        <v>6</v>
      </c>
      <c r="C13" s="27">
        <f aca="true" t="shared" si="2" ref="C13:AD13">SUM(C10:C12)</f>
        <v>901</v>
      </c>
      <c r="D13" s="27">
        <f t="shared" si="2"/>
        <v>757</v>
      </c>
      <c r="E13" s="27">
        <f t="shared" si="2"/>
        <v>1076</v>
      </c>
      <c r="F13" s="27">
        <f t="shared" si="2"/>
        <v>1019</v>
      </c>
      <c r="G13" s="27">
        <f t="shared" si="2"/>
        <v>275</v>
      </c>
      <c r="H13" s="27">
        <f t="shared" si="2"/>
        <v>288</v>
      </c>
      <c r="I13" s="27">
        <f t="shared" si="2"/>
        <v>274</v>
      </c>
      <c r="J13" s="27">
        <f t="shared" si="2"/>
        <v>305</v>
      </c>
      <c r="K13" s="27">
        <f t="shared" si="2"/>
        <v>3023</v>
      </c>
      <c r="L13" s="27">
        <f t="shared" si="2"/>
        <v>3830</v>
      </c>
      <c r="M13" s="27">
        <f t="shared" si="2"/>
        <v>3449</v>
      </c>
      <c r="N13" s="27">
        <f t="shared" si="2"/>
        <v>3586</v>
      </c>
      <c r="O13" s="27">
        <f t="shared" si="2"/>
        <v>5</v>
      </c>
      <c r="P13" s="27">
        <f t="shared" si="2"/>
        <v>5</v>
      </c>
      <c r="Q13" s="27">
        <f t="shared" si="2"/>
        <v>10</v>
      </c>
      <c r="R13" s="27">
        <f t="shared" si="2"/>
        <v>8</v>
      </c>
      <c r="S13" s="27">
        <f t="shared" si="2"/>
        <v>3</v>
      </c>
      <c r="T13" s="25">
        <f>SUM(T10:T12)</f>
        <v>1</v>
      </c>
      <c r="U13" s="27">
        <f t="shared" si="2"/>
        <v>2</v>
      </c>
      <c r="V13" s="27">
        <f t="shared" si="2"/>
        <v>0</v>
      </c>
      <c r="W13" s="27">
        <f t="shared" si="2"/>
        <v>0</v>
      </c>
      <c r="X13" s="27">
        <f t="shared" si="2"/>
        <v>0</v>
      </c>
      <c r="Y13" s="27">
        <f t="shared" si="2"/>
        <v>0</v>
      </c>
      <c r="Z13" s="27">
        <f t="shared" si="2"/>
        <v>0</v>
      </c>
      <c r="AA13" s="27">
        <f t="shared" si="2"/>
        <v>4207</v>
      </c>
      <c r="AB13" s="28">
        <f t="shared" si="2"/>
        <v>4881</v>
      </c>
      <c r="AC13" s="28">
        <f t="shared" si="2"/>
        <v>4811</v>
      </c>
      <c r="AD13" s="26">
        <f t="shared" si="2"/>
        <v>4918</v>
      </c>
    </row>
    <row r="14" spans="1:30" ht="15">
      <c r="A14" s="10" t="s">
        <v>14</v>
      </c>
      <c r="B14" s="11" t="s">
        <v>12</v>
      </c>
      <c r="C14" s="16">
        <v>2610</v>
      </c>
      <c r="D14">
        <v>2267</v>
      </c>
      <c r="E14">
        <v>2665</v>
      </c>
      <c r="F14" s="12">
        <v>2660</v>
      </c>
      <c r="G14" s="12">
        <v>1313</v>
      </c>
      <c r="H14" s="12">
        <v>1319</v>
      </c>
      <c r="I14">
        <v>1314</v>
      </c>
      <c r="J14" s="12">
        <v>1349</v>
      </c>
      <c r="K14" s="16">
        <v>14241</v>
      </c>
      <c r="L14" s="17">
        <v>15375</v>
      </c>
      <c r="M14" s="12">
        <v>14836</v>
      </c>
      <c r="N14" s="12">
        <v>14801</v>
      </c>
      <c r="O14" s="10">
        <v>9</v>
      </c>
      <c r="P14" s="12">
        <v>6</v>
      </c>
      <c r="Q14" s="12">
        <v>7</v>
      </c>
      <c r="R14" s="12">
        <v>8</v>
      </c>
      <c r="S14" s="10">
        <v>11</v>
      </c>
      <c r="T14" s="12">
        <v>9</v>
      </c>
      <c r="U14" s="12">
        <v>5</v>
      </c>
      <c r="V14" s="12">
        <v>4</v>
      </c>
      <c r="W14" s="10">
        <v>0</v>
      </c>
      <c r="X14" s="10">
        <v>0</v>
      </c>
      <c r="Y14" s="12">
        <v>0</v>
      </c>
      <c r="Z14" s="10">
        <v>0</v>
      </c>
      <c r="AA14" s="10">
        <f>SUM(C14+G14+K14+O14+S14)</f>
        <v>18184</v>
      </c>
      <c r="AB14" s="12">
        <f>SUM(D14+H14+L14+P14+T10)</f>
        <v>18968</v>
      </c>
      <c r="AC14" s="12">
        <f>SUM(E14+I14+M14+Q14+U14)</f>
        <v>18827</v>
      </c>
      <c r="AD14" s="11">
        <f>SUM(F14+J14+N14+R14+V14)</f>
        <v>18822</v>
      </c>
    </row>
    <row r="15" spans="1:30" ht="15">
      <c r="A15" s="10"/>
      <c r="B15" s="11" t="s">
        <v>7</v>
      </c>
      <c r="C15" s="16">
        <v>889</v>
      </c>
      <c r="D15">
        <v>754</v>
      </c>
      <c r="E15">
        <v>910</v>
      </c>
      <c r="F15" s="12">
        <v>838</v>
      </c>
      <c r="G15" s="12">
        <v>840</v>
      </c>
      <c r="H15" s="12">
        <v>823</v>
      </c>
      <c r="I15">
        <v>784</v>
      </c>
      <c r="J15" s="12">
        <v>797</v>
      </c>
      <c r="K15" s="16">
        <v>12715</v>
      </c>
      <c r="L15" s="17">
        <v>12950</v>
      </c>
      <c r="M15" s="12">
        <v>12947</v>
      </c>
      <c r="N15" s="12">
        <v>14353</v>
      </c>
      <c r="O15" s="10">
        <v>159</v>
      </c>
      <c r="P15" s="12">
        <v>165</v>
      </c>
      <c r="Q15" s="12">
        <v>141</v>
      </c>
      <c r="R15" s="12">
        <v>145</v>
      </c>
      <c r="S15" s="10">
        <v>5</v>
      </c>
      <c r="T15" s="12">
        <v>7</v>
      </c>
      <c r="U15" s="12">
        <v>8</v>
      </c>
      <c r="V15" s="12">
        <v>9</v>
      </c>
      <c r="W15" s="10">
        <v>0</v>
      </c>
      <c r="X15" s="10">
        <v>0</v>
      </c>
      <c r="Y15" s="12">
        <v>0</v>
      </c>
      <c r="Z15" s="10">
        <v>0</v>
      </c>
      <c r="AA15" s="10">
        <f>SUM(C15+G15+K15+O15+S15)</f>
        <v>14608</v>
      </c>
      <c r="AB15" s="12">
        <f>SUM(D15+H15+L15+P15+T11)</f>
        <v>14692</v>
      </c>
      <c r="AC15" s="12">
        <f>SUM(E15+I15+M15+Q15+U15)</f>
        <v>14790</v>
      </c>
      <c r="AD15" s="11">
        <f>SUM(F15+J15+N15+R15+V15)</f>
        <v>16142</v>
      </c>
    </row>
    <row r="16" spans="1:30" ht="15">
      <c r="A16" s="10"/>
      <c r="B16" s="11" t="s">
        <v>8</v>
      </c>
      <c r="C16" s="10">
        <v>0</v>
      </c>
      <c r="D16">
        <v>0</v>
      </c>
      <c r="E16">
        <v>0</v>
      </c>
      <c r="F16" s="12">
        <v>0</v>
      </c>
      <c r="G16" s="12">
        <v>0</v>
      </c>
      <c r="H16" s="12">
        <v>0</v>
      </c>
      <c r="I16">
        <v>0</v>
      </c>
      <c r="J16" s="12">
        <v>0</v>
      </c>
      <c r="K16" s="10">
        <v>1</v>
      </c>
      <c r="L16" s="12">
        <v>0</v>
      </c>
      <c r="M16" s="12">
        <v>0</v>
      </c>
      <c r="N16" s="12">
        <v>0</v>
      </c>
      <c r="O16" s="10">
        <v>0</v>
      </c>
      <c r="P16" s="12">
        <v>0</v>
      </c>
      <c r="Q16" s="12">
        <v>0</v>
      </c>
      <c r="R16" s="12">
        <v>0</v>
      </c>
      <c r="S16" s="10">
        <v>0</v>
      </c>
      <c r="T16" s="12">
        <v>0</v>
      </c>
      <c r="U16" s="12">
        <v>0</v>
      </c>
      <c r="V16" s="12">
        <v>0</v>
      </c>
      <c r="W16" s="10">
        <v>0</v>
      </c>
      <c r="X16" s="10">
        <v>0</v>
      </c>
      <c r="Y16" s="12">
        <v>0</v>
      </c>
      <c r="Z16" s="10">
        <v>0</v>
      </c>
      <c r="AA16" s="10">
        <f>SUM(C16+G16+K16+O16+S16)</f>
        <v>1</v>
      </c>
      <c r="AB16" s="12">
        <f>SUM(D16+H16+L16+P16+T12)</f>
        <v>0</v>
      </c>
      <c r="AC16" s="12">
        <f>SUM(E16+I16+M16+Q16+U16)</f>
        <v>0</v>
      </c>
      <c r="AD16" s="11">
        <f>SUM(F16+J16+N16+R16+V16)</f>
        <v>0</v>
      </c>
    </row>
    <row r="17" spans="1:30" ht="12.75">
      <c r="A17" s="10"/>
      <c r="B17" s="26" t="s">
        <v>6</v>
      </c>
      <c r="C17" s="25">
        <f>SUM(C14:C16)</f>
        <v>3499</v>
      </c>
      <c r="D17" s="25">
        <f aca="true" t="shared" si="3" ref="D17:W17">SUM(D14:D16)</f>
        <v>3021</v>
      </c>
      <c r="E17" s="25">
        <f t="shared" si="3"/>
        <v>3575</v>
      </c>
      <c r="F17" s="25">
        <f t="shared" si="3"/>
        <v>3498</v>
      </c>
      <c r="G17" s="25">
        <f t="shared" si="3"/>
        <v>2153</v>
      </c>
      <c r="H17" s="25">
        <f t="shared" si="3"/>
        <v>2142</v>
      </c>
      <c r="I17" s="25">
        <f t="shared" si="3"/>
        <v>2098</v>
      </c>
      <c r="J17" s="25">
        <f t="shared" si="3"/>
        <v>2146</v>
      </c>
      <c r="K17" s="25">
        <f t="shared" si="3"/>
        <v>26957</v>
      </c>
      <c r="L17" s="25">
        <f t="shared" si="3"/>
        <v>28325</v>
      </c>
      <c r="M17" s="25">
        <f t="shared" si="3"/>
        <v>27783</v>
      </c>
      <c r="N17" s="25">
        <f t="shared" si="3"/>
        <v>29154</v>
      </c>
      <c r="O17" s="25">
        <f t="shared" si="3"/>
        <v>168</v>
      </c>
      <c r="P17" s="25">
        <f t="shared" si="3"/>
        <v>171</v>
      </c>
      <c r="Q17" s="25">
        <f t="shared" si="3"/>
        <v>148</v>
      </c>
      <c r="R17" s="25">
        <f>SUM(R14:R16)</f>
        <v>153</v>
      </c>
      <c r="S17" s="25">
        <f>SUM(S14:S16)</f>
        <v>16</v>
      </c>
      <c r="T17" s="25">
        <f>SUM(T14:T16)</f>
        <v>16</v>
      </c>
      <c r="U17" s="25">
        <f>SUM(U14:U16)</f>
        <v>13</v>
      </c>
      <c r="V17" s="25">
        <f>SUM(V14:V16)</f>
        <v>13</v>
      </c>
      <c r="W17" s="25">
        <f t="shared" si="3"/>
        <v>0</v>
      </c>
      <c r="X17" s="25">
        <f aca="true" t="shared" si="4" ref="X17:AD17">SUM(X14:X16)</f>
        <v>0</v>
      </c>
      <c r="Y17" s="25">
        <f t="shared" si="4"/>
        <v>0</v>
      </c>
      <c r="Z17" s="25">
        <f t="shared" si="4"/>
        <v>0</v>
      </c>
      <c r="AA17" s="25">
        <f t="shared" si="4"/>
        <v>32793</v>
      </c>
      <c r="AB17" s="34">
        <f t="shared" si="4"/>
        <v>33660</v>
      </c>
      <c r="AC17" s="34">
        <f t="shared" si="4"/>
        <v>33617</v>
      </c>
      <c r="AD17" s="36">
        <f t="shared" si="4"/>
        <v>34964</v>
      </c>
    </row>
    <row r="18" spans="1:30" ht="15">
      <c r="A18" s="10" t="s">
        <v>15</v>
      </c>
      <c r="B18" s="11" t="s">
        <v>12</v>
      </c>
      <c r="C18" s="16">
        <v>4070</v>
      </c>
      <c r="D18">
        <v>3641</v>
      </c>
      <c r="E18">
        <v>3992</v>
      </c>
      <c r="F18" s="12">
        <v>3903</v>
      </c>
      <c r="G18" s="12">
        <v>3677</v>
      </c>
      <c r="H18" s="17">
        <v>3714</v>
      </c>
      <c r="I18">
        <v>3611</v>
      </c>
      <c r="J18" s="12">
        <v>3623</v>
      </c>
      <c r="K18" s="16">
        <v>28360</v>
      </c>
      <c r="L18" s="17">
        <v>28937</v>
      </c>
      <c r="M18" s="12">
        <v>28460</v>
      </c>
      <c r="N18" s="12">
        <v>28300</v>
      </c>
      <c r="O18" s="10">
        <v>26</v>
      </c>
      <c r="P18" s="12">
        <v>25</v>
      </c>
      <c r="Q18" s="12">
        <v>26</v>
      </c>
      <c r="R18" s="12">
        <v>30</v>
      </c>
      <c r="S18" s="10">
        <v>11</v>
      </c>
      <c r="T18" s="12">
        <v>11</v>
      </c>
      <c r="U18" s="12">
        <v>13</v>
      </c>
      <c r="V18" s="12">
        <v>11</v>
      </c>
      <c r="W18" s="10">
        <v>0</v>
      </c>
      <c r="X18" s="10">
        <v>0</v>
      </c>
      <c r="Y18" s="12">
        <v>0</v>
      </c>
      <c r="Z18" s="10">
        <v>0</v>
      </c>
      <c r="AA18" s="10">
        <f>SUM(C18+G18+K18+O18+S18)</f>
        <v>36144</v>
      </c>
      <c r="AB18" s="12">
        <f>SUM(D18+H18+L18+P18+T14)</f>
        <v>36326</v>
      </c>
      <c r="AC18" s="12">
        <f>SUM(E18+I18+M18+Q18+U18)</f>
        <v>36102</v>
      </c>
      <c r="AD18" s="11">
        <f>SUM(F18+J18+N18+R18+V18)</f>
        <v>35867</v>
      </c>
    </row>
    <row r="19" spans="1:30" ht="15">
      <c r="A19" s="10"/>
      <c r="B19" s="11" t="s">
        <v>7</v>
      </c>
      <c r="C19" s="16">
        <v>2084</v>
      </c>
      <c r="D19">
        <v>1952</v>
      </c>
      <c r="E19">
        <v>2063</v>
      </c>
      <c r="F19" s="12">
        <v>1877</v>
      </c>
      <c r="G19" s="12">
        <v>2342</v>
      </c>
      <c r="H19" s="17">
        <v>2369</v>
      </c>
      <c r="I19">
        <v>2321</v>
      </c>
      <c r="J19" s="12">
        <v>2388</v>
      </c>
      <c r="K19" s="16">
        <v>28047</v>
      </c>
      <c r="L19" s="17">
        <v>27165</v>
      </c>
      <c r="M19" s="12">
        <v>27579</v>
      </c>
      <c r="N19" s="12">
        <v>29473</v>
      </c>
      <c r="O19" s="10">
        <v>612</v>
      </c>
      <c r="P19" s="12">
        <v>593</v>
      </c>
      <c r="Q19" s="12">
        <v>557</v>
      </c>
      <c r="R19" s="12">
        <v>555</v>
      </c>
      <c r="S19" s="10">
        <v>3</v>
      </c>
      <c r="T19" s="12">
        <v>4</v>
      </c>
      <c r="U19" s="12">
        <v>4</v>
      </c>
      <c r="V19" s="12">
        <v>4</v>
      </c>
      <c r="W19" s="10">
        <v>0</v>
      </c>
      <c r="X19" s="10">
        <v>0</v>
      </c>
      <c r="Y19" s="12">
        <v>0</v>
      </c>
      <c r="Z19" s="10">
        <v>0</v>
      </c>
      <c r="AA19" s="10">
        <f>SUM(C19+G19+K19+O19+S19)</f>
        <v>33088</v>
      </c>
      <c r="AB19" s="12">
        <f>SUM(D19+H19+L19+P19+T15)</f>
        <v>32086</v>
      </c>
      <c r="AC19" s="12">
        <f>SUM(E19+I19+M19+Q19+U19)</f>
        <v>32524</v>
      </c>
      <c r="AD19" s="11">
        <f>SUM(F19+J19+N19+R19+V19)</f>
        <v>34297</v>
      </c>
    </row>
    <row r="20" spans="1:30" ht="15">
      <c r="A20" s="10"/>
      <c r="B20" s="11" t="s">
        <v>8</v>
      </c>
      <c r="C20" s="10">
        <v>0</v>
      </c>
      <c r="D20">
        <v>0</v>
      </c>
      <c r="E20">
        <v>0</v>
      </c>
      <c r="F20" s="12">
        <v>0</v>
      </c>
      <c r="G20" s="12">
        <v>0</v>
      </c>
      <c r="H20" s="12">
        <v>0</v>
      </c>
      <c r="I20">
        <v>0</v>
      </c>
      <c r="J20" s="12">
        <v>0</v>
      </c>
      <c r="K20" s="10">
        <v>0</v>
      </c>
      <c r="L20" s="12">
        <v>0</v>
      </c>
      <c r="M20" s="12">
        <v>0</v>
      </c>
      <c r="N20" s="12">
        <v>0</v>
      </c>
      <c r="O20" s="10">
        <v>0</v>
      </c>
      <c r="P20" s="12">
        <v>0</v>
      </c>
      <c r="Q20" s="12">
        <v>0</v>
      </c>
      <c r="R20" s="12">
        <v>0</v>
      </c>
      <c r="S20" s="10">
        <v>0</v>
      </c>
      <c r="T20" s="12">
        <v>0</v>
      </c>
      <c r="U20" s="12">
        <v>0</v>
      </c>
      <c r="V20" s="12">
        <v>0</v>
      </c>
      <c r="W20" s="10">
        <v>0</v>
      </c>
      <c r="X20" s="10">
        <v>0</v>
      </c>
      <c r="Y20" s="12">
        <v>0</v>
      </c>
      <c r="Z20" s="10">
        <v>0</v>
      </c>
      <c r="AA20" s="10">
        <f>SUM(C20+G20+K20+O20+S20)</f>
        <v>0</v>
      </c>
      <c r="AB20" s="12">
        <f>SUM(D20+H20+L20+P20+T16)</f>
        <v>0</v>
      </c>
      <c r="AC20" s="12">
        <f>SUM(E20+I20+M20+Q20+U20)</f>
        <v>0</v>
      </c>
      <c r="AD20" s="11">
        <f>SUM(F20+J20+N20+R20+V20)</f>
        <v>0</v>
      </c>
    </row>
    <row r="21" spans="1:30" ht="12.75">
      <c r="A21" s="10"/>
      <c r="B21" s="26" t="s">
        <v>6</v>
      </c>
      <c r="C21" s="25">
        <f>SUM(C18:C20)</f>
        <v>6154</v>
      </c>
      <c r="D21" s="25">
        <f aca="true" t="shared" si="5" ref="D21:X21">SUM(D18:D20)</f>
        <v>5593</v>
      </c>
      <c r="E21" s="25">
        <f t="shared" si="5"/>
        <v>6055</v>
      </c>
      <c r="F21" s="25">
        <f t="shared" si="5"/>
        <v>5780</v>
      </c>
      <c r="G21" s="25">
        <f t="shared" si="5"/>
        <v>6019</v>
      </c>
      <c r="H21" s="25">
        <f t="shared" si="5"/>
        <v>6083</v>
      </c>
      <c r="I21" s="25">
        <f t="shared" si="5"/>
        <v>5932</v>
      </c>
      <c r="J21" s="25">
        <f t="shared" si="5"/>
        <v>6011</v>
      </c>
      <c r="K21" s="25">
        <f t="shared" si="5"/>
        <v>56407</v>
      </c>
      <c r="L21" s="25">
        <f t="shared" si="5"/>
        <v>56102</v>
      </c>
      <c r="M21" s="25">
        <f t="shared" si="5"/>
        <v>56039</v>
      </c>
      <c r="N21" s="25">
        <f t="shared" si="5"/>
        <v>57773</v>
      </c>
      <c r="O21" s="25">
        <f t="shared" si="5"/>
        <v>638</v>
      </c>
      <c r="P21" s="25">
        <f t="shared" si="5"/>
        <v>618</v>
      </c>
      <c r="Q21" s="25">
        <f t="shared" si="5"/>
        <v>583</v>
      </c>
      <c r="R21" s="25">
        <f>SUM(R18:R20)</f>
        <v>585</v>
      </c>
      <c r="S21" s="25">
        <f>SUM(S18:S20)</f>
        <v>14</v>
      </c>
      <c r="T21" s="25">
        <f>SUM(T18:T20)</f>
        <v>15</v>
      </c>
      <c r="U21" s="25">
        <f>SUM(U18:U20)</f>
        <v>17</v>
      </c>
      <c r="V21" s="25">
        <f>SUM(V18:V20)</f>
        <v>15</v>
      </c>
      <c r="W21" s="25">
        <f t="shared" si="5"/>
        <v>0</v>
      </c>
      <c r="X21" s="25">
        <f t="shared" si="5"/>
        <v>0</v>
      </c>
      <c r="Y21" s="25">
        <f aca="true" t="shared" si="6" ref="Y21:AD21">SUM(Y18:Y20)</f>
        <v>0</v>
      </c>
      <c r="Z21" s="25">
        <f t="shared" si="6"/>
        <v>0</v>
      </c>
      <c r="AA21" s="25">
        <f t="shared" si="6"/>
        <v>69232</v>
      </c>
      <c r="AB21" s="34">
        <f t="shared" si="6"/>
        <v>68412</v>
      </c>
      <c r="AC21" s="34">
        <f t="shared" si="6"/>
        <v>68626</v>
      </c>
      <c r="AD21" s="36">
        <f t="shared" si="6"/>
        <v>70164</v>
      </c>
    </row>
    <row r="22" spans="1:30" ht="15">
      <c r="A22" s="10" t="s">
        <v>16</v>
      </c>
      <c r="B22" s="11" t="s">
        <v>12</v>
      </c>
      <c r="C22" s="16">
        <v>4105</v>
      </c>
      <c r="D22">
        <v>3706</v>
      </c>
      <c r="E22">
        <v>3951</v>
      </c>
      <c r="F22" s="12">
        <v>3948</v>
      </c>
      <c r="G22" s="12">
        <v>6002</v>
      </c>
      <c r="H22" s="17">
        <v>5917</v>
      </c>
      <c r="I22">
        <v>5793</v>
      </c>
      <c r="J22" s="12">
        <v>5805</v>
      </c>
      <c r="K22" s="16">
        <v>33437</v>
      </c>
      <c r="L22" s="17">
        <v>33379</v>
      </c>
      <c r="M22" s="12">
        <v>32990</v>
      </c>
      <c r="N22" s="12">
        <v>32386</v>
      </c>
      <c r="O22" s="10">
        <v>30</v>
      </c>
      <c r="P22" s="12">
        <v>31</v>
      </c>
      <c r="Q22" s="12">
        <v>28</v>
      </c>
      <c r="R22" s="12">
        <v>28</v>
      </c>
      <c r="S22" s="10">
        <v>22</v>
      </c>
      <c r="T22" s="12">
        <v>26</v>
      </c>
      <c r="U22" s="12">
        <v>29</v>
      </c>
      <c r="V22" s="12">
        <v>26</v>
      </c>
      <c r="W22" s="10">
        <v>0</v>
      </c>
      <c r="X22" s="10">
        <v>0</v>
      </c>
      <c r="Y22" s="12">
        <v>0</v>
      </c>
      <c r="Z22" s="10">
        <v>0</v>
      </c>
      <c r="AA22" s="10">
        <f>SUM(C22+G22+K22+O22+S22)</f>
        <v>43596</v>
      </c>
      <c r="AB22" s="12">
        <f>SUM(D22+H22+L22+P22+T18)</f>
        <v>43044</v>
      </c>
      <c r="AC22" s="12">
        <f>SUM(E22+I22+M22+Q22+U22)</f>
        <v>42791</v>
      </c>
      <c r="AD22" s="11">
        <f>SUM(F22+J22+N22+R22+V22)</f>
        <v>42193</v>
      </c>
    </row>
    <row r="23" spans="1:30" ht="15">
      <c r="A23" s="10"/>
      <c r="B23" s="11" t="s">
        <v>7</v>
      </c>
      <c r="C23" s="16">
        <v>3201</v>
      </c>
      <c r="D23">
        <v>3060</v>
      </c>
      <c r="E23">
        <v>3178</v>
      </c>
      <c r="F23" s="12">
        <v>2963</v>
      </c>
      <c r="G23" s="12">
        <v>4104</v>
      </c>
      <c r="H23" s="17">
        <v>4060</v>
      </c>
      <c r="I23">
        <v>3955</v>
      </c>
      <c r="J23" s="12">
        <v>3966</v>
      </c>
      <c r="K23" s="16">
        <v>32123</v>
      </c>
      <c r="L23" s="17">
        <v>30976</v>
      </c>
      <c r="M23" s="12">
        <v>31137</v>
      </c>
      <c r="N23" s="12">
        <v>32163</v>
      </c>
      <c r="O23" s="16">
        <v>1045</v>
      </c>
      <c r="P23" s="17">
        <v>1024</v>
      </c>
      <c r="Q23" s="12">
        <v>972</v>
      </c>
      <c r="R23" s="12">
        <v>970</v>
      </c>
      <c r="S23" s="10">
        <v>3</v>
      </c>
      <c r="T23" s="12">
        <v>4</v>
      </c>
      <c r="U23" s="12">
        <v>5</v>
      </c>
      <c r="V23" s="12">
        <v>2</v>
      </c>
      <c r="W23" s="10">
        <v>0</v>
      </c>
      <c r="X23" s="10">
        <v>0</v>
      </c>
      <c r="Y23" s="12">
        <v>0</v>
      </c>
      <c r="Z23" s="10">
        <v>0</v>
      </c>
      <c r="AA23" s="10">
        <f>SUM(C23+G23+K23+O23+S23)</f>
        <v>40476</v>
      </c>
      <c r="AB23" s="12">
        <f>SUM(D23+H23+L23+P23+T19)</f>
        <v>39124</v>
      </c>
      <c r="AC23" s="12">
        <f>SUM(E23+I23+M23+Q23+U23)</f>
        <v>39247</v>
      </c>
      <c r="AD23" s="11">
        <f>SUM(F23+J23+N23+R23+V23)</f>
        <v>40064</v>
      </c>
    </row>
    <row r="24" spans="1:30" ht="15">
      <c r="A24" s="10"/>
      <c r="B24" s="11" t="s">
        <v>8</v>
      </c>
      <c r="C24" s="10">
        <v>0</v>
      </c>
      <c r="D24">
        <v>0</v>
      </c>
      <c r="E24">
        <v>0</v>
      </c>
      <c r="F24" s="12">
        <v>0</v>
      </c>
      <c r="G24" s="12">
        <v>0</v>
      </c>
      <c r="H24" s="12">
        <v>0</v>
      </c>
      <c r="I24">
        <v>0</v>
      </c>
      <c r="J24" s="12">
        <v>0</v>
      </c>
      <c r="K24" s="10">
        <v>0</v>
      </c>
      <c r="L24" s="12">
        <v>0</v>
      </c>
      <c r="M24" s="12">
        <v>0</v>
      </c>
      <c r="N24" s="12">
        <v>0</v>
      </c>
      <c r="O24" s="10">
        <v>0</v>
      </c>
      <c r="P24" s="12">
        <v>0</v>
      </c>
      <c r="Q24" s="12">
        <v>0</v>
      </c>
      <c r="R24" s="12">
        <v>0</v>
      </c>
      <c r="S24" s="10">
        <v>0</v>
      </c>
      <c r="T24" s="12">
        <v>0</v>
      </c>
      <c r="U24" s="12">
        <v>0</v>
      </c>
      <c r="V24" s="12">
        <v>0</v>
      </c>
      <c r="W24" s="10">
        <v>0</v>
      </c>
      <c r="X24" s="10">
        <v>0</v>
      </c>
      <c r="Y24" s="12">
        <v>0</v>
      </c>
      <c r="Z24" s="10">
        <v>0</v>
      </c>
      <c r="AA24" s="10">
        <f>SUM(C24+G24+K24+O24+S24)</f>
        <v>0</v>
      </c>
      <c r="AB24" s="12">
        <f>SUM(D24+H24+L24+P24+T20)</f>
        <v>0</v>
      </c>
      <c r="AC24" s="12">
        <f>SUM(E24+I24+M24+Q24+U24)</f>
        <v>0</v>
      </c>
      <c r="AD24" s="11">
        <f>SUM(F24+J24+N24+R24+V24)</f>
        <v>0</v>
      </c>
    </row>
    <row r="25" spans="1:30" ht="12.75">
      <c r="A25" s="10"/>
      <c r="B25" s="26" t="s">
        <v>6</v>
      </c>
      <c r="C25" s="25">
        <f>SUM(C22:C24)</f>
        <v>7306</v>
      </c>
      <c r="D25" s="25">
        <f aca="true" t="shared" si="7" ref="D25:X25">SUM(D22:D24)</f>
        <v>6766</v>
      </c>
      <c r="E25" s="25">
        <f t="shared" si="7"/>
        <v>7129</v>
      </c>
      <c r="F25" s="25">
        <f t="shared" si="7"/>
        <v>6911</v>
      </c>
      <c r="G25" s="25">
        <f t="shared" si="7"/>
        <v>10106</v>
      </c>
      <c r="H25" s="25">
        <f t="shared" si="7"/>
        <v>9977</v>
      </c>
      <c r="I25" s="25">
        <f t="shared" si="7"/>
        <v>9748</v>
      </c>
      <c r="J25" s="25">
        <f t="shared" si="7"/>
        <v>9771</v>
      </c>
      <c r="K25" s="25">
        <f t="shared" si="7"/>
        <v>65560</v>
      </c>
      <c r="L25" s="25">
        <f t="shared" si="7"/>
        <v>64355</v>
      </c>
      <c r="M25" s="25">
        <f t="shared" si="7"/>
        <v>64127</v>
      </c>
      <c r="N25" s="25">
        <f t="shared" si="7"/>
        <v>64549</v>
      </c>
      <c r="O25" s="25">
        <f t="shared" si="7"/>
        <v>1075</v>
      </c>
      <c r="P25" s="25">
        <f t="shared" si="7"/>
        <v>1055</v>
      </c>
      <c r="Q25" s="25">
        <f t="shared" si="7"/>
        <v>1000</v>
      </c>
      <c r="R25" s="25">
        <f>SUM(R22:R24)</f>
        <v>998</v>
      </c>
      <c r="S25" s="25">
        <f>SUM(S22:S24)</f>
        <v>25</v>
      </c>
      <c r="T25" s="25">
        <f>SUM(T22:T24)</f>
        <v>30</v>
      </c>
      <c r="U25" s="25">
        <f>SUM(U22:U24)</f>
        <v>34</v>
      </c>
      <c r="V25" s="25">
        <f>SUM(V22:V24)</f>
        <v>28</v>
      </c>
      <c r="W25" s="25">
        <f t="shared" si="7"/>
        <v>0</v>
      </c>
      <c r="X25" s="25">
        <f t="shared" si="7"/>
        <v>0</v>
      </c>
      <c r="Y25" s="25">
        <f aca="true" t="shared" si="8" ref="Y25:AD25">SUM(Y22:Y24)</f>
        <v>0</v>
      </c>
      <c r="Z25" s="25">
        <f t="shared" si="8"/>
        <v>0</v>
      </c>
      <c r="AA25" s="25">
        <f t="shared" si="8"/>
        <v>84072</v>
      </c>
      <c r="AB25" s="34">
        <f t="shared" si="8"/>
        <v>82168</v>
      </c>
      <c r="AC25" s="34">
        <f t="shared" si="8"/>
        <v>82038</v>
      </c>
      <c r="AD25" s="36">
        <f t="shared" si="8"/>
        <v>82257</v>
      </c>
    </row>
    <row r="26" spans="1:30" ht="15">
      <c r="A26" s="10" t="s">
        <v>17</v>
      </c>
      <c r="B26" s="11" t="s">
        <v>12</v>
      </c>
      <c r="C26" s="16">
        <v>4261</v>
      </c>
      <c r="D26">
        <v>3912</v>
      </c>
      <c r="E26">
        <v>4195</v>
      </c>
      <c r="F26" s="12">
        <v>4123</v>
      </c>
      <c r="G26" s="12">
        <v>9609</v>
      </c>
      <c r="H26" s="17">
        <v>9578</v>
      </c>
      <c r="I26">
        <v>9407</v>
      </c>
      <c r="J26" s="12">
        <v>9360</v>
      </c>
      <c r="K26" s="16">
        <v>42190</v>
      </c>
      <c r="L26" s="17">
        <v>42230</v>
      </c>
      <c r="M26" s="12">
        <v>41666</v>
      </c>
      <c r="N26" s="12">
        <v>40405</v>
      </c>
      <c r="O26" s="10">
        <v>46</v>
      </c>
      <c r="P26" s="12">
        <v>51</v>
      </c>
      <c r="Q26" s="12">
        <v>52</v>
      </c>
      <c r="R26" s="12">
        <v>51</v>
      </c>
      <c r="S26" s="10">
        <v>52</v>
      </c>
      <c r="T26" s="12">
        <v>47</v>
      </c>
      <c r="U26" s="12">
        <v>44</v>
      </c>
      <c r="V26" s="12">
        <v>42</v>
      </c>
      <c r="W26" s="10">
        <v>0</v>
      </c>
      <c r="X26" s="10">
        <v>0</v>
      </c>
      <c r="Y26" s="12">
        <v>0</v>
      </c>
      <c r="Z26" s="10">
        <v>0</v>
      </c>
      <c r="AA26" s="10">
        <f>SUM(C26+G26+K26+O26+S26)</f>
        <v>56158</v>
      </c>
      <c r="AB26" s="12">
        <f>SUM(D26+H26+L26+P26+T22)</f>
        <v>55797</v>
      </c>
      <c r="AC26" s="12">
        <f>SUM(E26+I26+M26+Q26+U26)</f>
        <v>55364</v>
      </c>
      <c r="AD26" s="11">
        <f>SUM(F26+J26+N26+R26+V26)</f>
        <v>53981</v>
      </c>
    </row>
    <row r="27" spans="1:30" ht="15">
      <c r="A27" s="10"/>
      <c r="B27" s="11" t="s">
        <v>7</v>
      </c>
      <c r="C27" s="16">
        <v>4924</v>
      </c>
      <c r="D27">
        <v>4772</v>
      </c>
      <c r="E27">
        <v>4817</v>
      </c>
      <c r="F27" s="12">
        <v>4583</v>
      </c>
      <c r="G27" s="12">
        <v>5496</v>
      </c>
      <c r="H27" s="17">
        <v>5535</v>
      </c>
      <c r="I27">
        <v>5518</v>
      </c>
      <c r="J27" s="12">
        <v>5600</v>
      </c>
      <c r="K27" s="16">
        <v>37484</v>
      </c>
      <c r="L27" s="17">
        <v>36835</v>
      </c>
      <c r="M27" s="12">
        <v>36956</v>
      </c>
      <c r="N27" s="12">
        <v>37601</v>
      </c>
      <c r="O27" s="16">
        <v>1598</v>
      </c>
      <c r="P27" s="17">
        <v>1549</v>
      </c>
      <c r="Q27" s="12">
        <v>1452</v>
      </c>
      <c r="R27" s="12">
        <v>1448</v>
      </c>
      <c r="S27" s="10">
        <v>6</v>
      </c>
      <c r="T27" s="12">
        <v>5</v>
      </c>
      <c r="U27" s="12">
        <v>5</v>
      </c>
      <c r="V27" s="12">
        <v>6</v>
      </c>
      <c r="W27" s="10">
        <v>0</v>
      </c>
      <c r="X27" s="10">
        <v>0</v>
      </c>
      <c r="Y27" s="12">
        <v>0</v>
      </c>
      <c r="Z27" s="10">
        <v>0</v>
      </c>
      <c r="AA27" s="10">
        <f>SUM(C27+G27+K27+O27+S27)</f>
        <v>49508</v>
      </c>
      <c r="AB27" s="12">
        <f>SUM(D27+H27+L27+P27+T23)</f>
        <v>48695</v>
      </c>
      <c r="AC27" s="12">
        <f>SUM(E27+I27+M27+Q27+U27)</f>
        <v>48748</v>
      </c>
      <c r="AD27" s="11">
        <f>SUM(F27+J27+N27+R27+V27)</f>
        <v>49238</v>
      </c>
    </row>
    <row r="28" spans="1:30" ht="15">
      <c r="A28" s="10"/>
      <c r="B28" s="11" t="s">
        <v>8</v>
      </c>
      <c r="C28" s="10">
        <v>0</v>
      </c>
      <c r="D28"/>
      <c r="E28">
        <v>0</v>
      </c>
      <c r="F28" s="12">
        <v>0</v>
      </c>
      <c r="G28" s="12">
        <v>0</v>
      </c>
      <c r="H28" s="12">
        <v>0</v>
      </c>
      <c r="I28">
        <v>0</v>
      </c>
      <c r="J28" s="12">
        <v>0</v>
      </c>
      <c r="K28" s="10">
        <v>0</v>
      </c>
      <c r="L28" s="12">
        <v>0</v>
      </c>
      <c r="M28" s="12">
        <v>0</v>
      </c>
      <c r="N28" s="12">
        <v>0</v>
      </c>
      <c r="O28" s="10">
        <v>0</v>
      </c>
      <c r="P28" s="12">
        <v>0</v>
      </c>
      <c r="Q28" s="12">
        <v>0</v>
      </c>
      <c r="R28" s="12">
        <v>0</v>
      </c>
      <c r="S28" s="10">
        <v>0</v>
      </c>
      <c r="T28" s="12">
        <v>0</v>
      </c>
      <c r="U28" s="12">
        <v>0</v>
      </c>
      <c r="V28" s="12">
        <v>0</v>
      </c>
      <c r="W28" s="10">
        <v>0</v>
      </c>
      <c r="X28" s="10">
        <v>0</v>
      </c>
      <c r="Y28" s="12">
        <v>0</v>
      </c>
      <c r="Z28" s="10">
        <v>0</v>
      </c>
      <c r="AA28" s="10">
        <f>SUM(C28+G28+K28+O28+S28)</f>
        <v>0</v>
      </c>
      <c r="AB28" s="12">
        <f>SUM(D28+H28+L28+P28+T24)</f>
        <v>0</v>
      </c>
      <c r="AC28" s="12">
        <f>SUM(E28+I28+M28+Q28+U28)</f>
        <v>0</v>
      </c>
      <c r="AD28" s="11">
        <f>SUM(F28+J28+N28+R28+V28)</f>
        <v>0</v>
      </c>
    </row>
    <row r="29" spans="1:30" ht="12.75">
      <c r="A29" s="10"/>
      <c r="B29" s="26" t="s">
        <v>6</v>
      </c>
      <c r="C29" s="25">
        <f>SUM(C26:C28)</f>
        <v>9185</v>
      </c>
      <c r="D29" s="25">
        <f aca="true" t="shared" si="9" ref="D29:X29">SUM(D26:D28)</f>
        <v>8684</v>
      </c>
      <c r="E29" s="25">
        <f t="shared" si="9"/>
        <v>9012</v>
      </c>
      <c r="F29" s="25">
        <f t="shared" si="9"/>
        <v>8706</v>
      </c>
      <c r="G29" s="25">
        <f t="shared" si="9"/>
        <v>15105</v>
      </c>
      <c r="H29" s="25">
        <f t="shared" si="9"/>
        <v>15113</v>
      </c>
      <c r="I29" s="25">
        <f t="shared" si="9"/>
        <v>14925</v>
      </c>
      <c r="J29" s="25">
        <f t="shared" si="9"/>
        <v>14960</v>
      </c>
      <c r="K29" s="25">
        <f t="shared" si="9"/>
        <v>79674</v>
      </c>
      <c r="L29" s="25">
        <f t="shared" si="9"/>
        <v>79065</v>
      </c>
      <c r="M29" s="25">
        <f t="shared" si="9"/>
        <v>78622</v>
      </c>
      <c r="N29" s="25">
        <f t="shared" si="9"/>
        <v>78006</v>
      </c>
      <c r="O29" s="25">
        <f t="shared" si="9"/>
        <v>1644</v>
      </c>
      <c r="P29" s="25">
        <f t="shared" si="9"/>
        <v>1600</v>
      </c>
      <c r="Q29" s="25">
        <f t="shared" si="9"/>
        <v>1504</v>
      </c>
      <c r="R29" s="25">
        <f>SUM(R26:R28)</f>
        <v>1499</v>
      </c>
      <c r="S29" s="25">
        <f>SUM(S26:S28)</f>
        <v>58</v>
      </c>
      <c r="T29" s="25">
        <f>SUM(T26:T28)</f>
        <v>52</v>
      </c>
      <c r="U29" s="25">
        <f>SUM(U26:U28)</f>
        <v>49</v>
      </c>
      <c r="V29" s="25">
        <f>SUM(V26:V28)</f>
        <v>48</v>
      </c>
      <c r="W29" s="25">
        <f t="shared" si="9"/>
        <v>0</v>
      </c>
      <c r="X29" s="25">
        <f t="shared" si="9"/>
        <v>0</v>
      </c>
      <c r="Y29" s="25">
        <f aca="true" t="shared" si="10" ref="Y29:AD29">SUM(Y26:Y28)</f>
        <v>0</v>
      </c>
      <c r="Z29" s="25">
        <f t="shared" si="10"/>
        <v>0</v>
      </c>
      <c r="AA29" s="25">
        <f t="shared" si="10"/>
        <v>105666</v>
      </c>
      <c r="AB29" s="34">
        <f t="shared" si="10"/>
        <v>104492</v>
      </c>
      <c r="AC29" s="34">
        <f t="shared" si="10"/>
        <v>104112</v>
      </c>
      <c r="AD29" s="36">
        <f t="shared" si="10"/>
        <v>103219</v>
      </c>
    </row>
    <row r="30" spans="1:30" ht="15">
      <c r="A30" s="10" t="s">
        <v>18</v>
      </c>
      <c r="B30" s="11" t="s">
        <v>12</v>
      </c>
      <c r="C30" s="16">
        <v>4447</v>
      </c>
      <c r="D30">
        <v>4065</v>
      </c>
      <c r="E30">
        <v>4418</v>
      </c>
      <c r="F30" s="12">
        <v>4302</v>
      </c>
      <c r="G30" s="12">
        <v>12586</v>
      </c>
      <c r="H30" s="17">
        <v>12655</v>
      </c>
      <c r="I30">
        <v>12552</v>
      </c>
      <c r="J30" s="12">
        <v>12557</v>
      </c>
      <c r="K30" s="16">
        <v>47790</v>
      </c>
      <c r="L30" s="17">
        <v>48395</v>
      </c>
      <c r="M30" s="12">
        <v>48089</v>
      </c>
      <c r="N30" s="12">
        <v>47163</v>
      </c>
      <c r="O30" s="10">
        <v>38</v>
      </c>
      <c r="P30" s="12">
        <v>43</v>
      </c>
      <c r="Q30" s="12">
        <v>41</v>
      </c>
      <c r="R30" s="12">
        <v>48</v>
      </c>
      <c r="S30" s="10">
        <v>67</v>
      </c>
      <c r="T30" s="12">
        <v>59</v>
      </c>
      <c r="U30" s="12">
        <v>60</v>
      </c>
      <c r="V30" s="12">
        <v>57</v>
      </c>
      <c r="W30" s="10">
        <v>0</v>
      </c>
      <c r="X30" s="10">
        <v>0</v>
      </c>
      <c r="Y30" s="12">
        <v>0</v>
      </c>
      <c r="Z30" s="10">
        <v>0</v>
      </c>
      <c r="AA30" s="10">
        <f>SUM(C30+G30+K30+O30+S30)</f>
        <v>64928</v>
      </c>
      <c r="AB30" s="12">
        <f>SUM(D30+H30+L30+P30+T26)</f>
        <v>65205</v>
      </c>
      <c r="AC30" s="12">
        <f>SUM(E30+I30+M30+Q30+U30)</f>
        <v>65160</v>
      </c>
      <c r="AD30" s="11">
        <f>SUM(F30+J30+N30+R30+V30)</f>
        <v>64127</v>
      </c>
    </row>
    <row r="31" spans="1:30" ht="15">
      <c r="A31" s="10"/>
      <c r="B31" s="11" t="s">
        <v>7</v>
      </c>
      <c r="C31" s="16">
        <v>6540</v>
      </c>
      <c r="D31">
        <v>6371</v>
      </c>
      <c r="E31">
        <v>6487</v>
      </c>
      <c r="F31" s="12">
        <v>6196</v>
      </c>
      <c r="G31" s="12">
        <v>6461</v>
      </c>
      <c r="H31" s="17">
        <v>6437</v>
      </c>
      <c r="I31">
        <v>6369</v>
      </c>
      <c r="J31" s="12">
        <v>6496</v>
      </c>
      <c r="K31" s="16">
        <v>40279</v>
      </c>
      <c r="L31" s="17">
        <v>40145</v>
      </c>
      <c r="M31" s="12">
        <v>40783</v>
      </c>
      <c r="N31" s="12">
        <v>41353</v>
      </c>
      <c r="O31" s="16">
        <v>1909</v>
      </c>
      <c r="P31" s="17">
        <v>1873</v>
      </c>
      <c r="Q31" s="12">
        <v>1792</v>
      </c>
      <c r="R31" s="12">
        <v>1811</v>
      </c>
      <c r="S31" s="10">
        <v>5</v>
      </c>
      <c r="T31" s="12">
        <v>3</v>
      </c>
      <c r="U31" s="12">
        <v>3</v>
      </c>
      <c r="V31" s="12">
        <v>4</v>
      </c>
      <c r="W31" s="10">
        <v>0</v>
      </c>
      <c r="X31" s="10">
        <v>0</v>
      </c>
      <c r="Y31" s="12">
        <v>0</v>
      </c>
      <c r="Z31" s="10">
        <v>0</v>
      </c>
      <c r="AA31" s="10">
        <f>SUM(C31+G31+K31+O31+S31)</f>
        <v>55194</v>
      </c>
      <c r="AB31" s="12">
        <f>SUM(D31+H31+L31+P31+T27)</f>
        <v>54831</v>
      </c>
      <c r="AC31" s="12">
        <f>SUM(E31+I31+M31+Q31+U31)</f>
        <v>55434</v>
      </c>
      <c r="AD31" s="11">
        <f>SUM(F31+J31+N31+R31+V31)</f>
        <v>55860</v>
      </c>
    </row>
    <row r="32" spans="1:30" ht="15">
      <c r="A32" s="10"/>
      <c r="B32" s="11" t="s">
        <v>8</v>
      </c>
      <c r="C32" s="10">
        <v>0</v>
      </c>
      <c r="D32"/>
      <c r="E32">
        <v>0</v>
      </c>
      <c r="F32" s="12">
        <v>0</v>
      </c>
      <c r="G32" s="12">
        <v>0</v>
      </c>
      <c r="H32" s="12">
        <v>0</v>
      </c>
      <c r="I32">
        <v>0</v>
      </c>
      <c r="J32" s="12">
        <v>0</v>
      </c>
      <c r="K32" s="10">
        <v>0</v>
      </c>
      <c r="L32" s="12">
        <v>0</v>
      </c>
      <c r="M32" s="12">
        <v>0</v>
      </c>
      <c r="N32" s="12">
        <v>0</v>
      </c>
      <c r="O32" s="10">
        <v>0</v>
      </c>
      <c r="P32" s="12">
        <v>0</v>
      </c>
      <c r="Q32" s="12">
        <v>0</v>
      </c>
      <c r="R32" s="12">
        <v>0</v>
      </c>
      <c r="S32" s="10">
        <v>0</v>
      </c>
      <c r="T32" s="12">
        <v>0</v>
      </c>
      <c r="U32" s="12">
        <v>0</v>
      </c>
      <c r="V32" s="12">
        <v>0</v>
      </c>
      <c r="W32" s="10">
        <v>0</v>
      </c>
      <c r="X32" s="10">
        <v>0</v>
      </c>
      <c r="Y32" s="12">
        <v>0</v>
      </c>
      <c r="Z32" s="10">
        <v>0</v>
      </c>
      <c r="AA32" s="10">
        <f>SUM(C32+G32+K32+O32+S32)</f>
        <v>0</v>
      </c>
      <c r="AB32" s="12">
        <f>SUM(D32+H32+L32+P32+T28)</f>
        <v>0</v>
      </c>
      <c r="AC32" s="12">
        <f>SUM(E32+I32+M32+Q32+U32)</f>
        <v>0</v>
      </c>
      <c r="AD32" s="11">
        <f>SUM(F32+J32+N32+R32+V32)</f>
        <v>0</v>
      </c>
    </row>
    <row r="33" spans="1:30" ht="12.75">
      <c r="A33" s="10"/>
      <c r="B33" s="26" t="s">
        <v>6</v>
      </c>
      <c r="C33" s="25">
        <f>SUM(C30:C32)</f>
        <v>10987</v>
      </c>
      <c r="D33" s="25">
        <f aca="true" t="shared" si="11" ref="D33:X33">SUM(D30:D32)</f>
        <v>10436</v>
      </c>
      <c r="E33" s="25">
        <f t="shared" si="11"/>
        <v>10905</v>
      </c>
      <c r="F33" s="25">
        <f t="shared" si="11"/>
        <v>10498</v>
      </c>
      <c r="G33" s="25">
        <f t="shared" si="11"/>
        <v>19047</v>
      </c>
      <c r="H33" s="25">
        <f t="shared" si="11"/>
        <v>19092</v>
      </c>
      <c r="I33" s="25">
        <f t="shared" si="11"/>
        <v>18921</v>
      </c>
      <c r="J33" s="25">
        <f t="shared" si="11"/>
        <v>19053</v>
      </c>
      <c r="K33" s="25">
        <f t="shared" si="11"/>
        <v>88069</v>
      </c>
      <c r="L33" s="25">
        <f t="shared" si="11"/>
        <v>88540</v>
      </c>
      <c r="M33" s="25">
        <f t="shared" si="11"/>
        <v>88872</v>
      </c>
      <c r="N33" s="25">
        <f t="shared" si="11"/>
        <v>88516</v>
      </c>
      <c r="O33" s="25">
        <f t="shared" si="11"/>
        <v>1947</v>
      </c>
      <c r="P33" s="25">
        <f t="shared" si="11"/>
        <v>1916</v>
      </c>
      <c r="Q33" s="25">
        <f t="shared" si="11"/>
        <v>1833</v>
      </c>
      <c r="R33" s="25">
        <f>SUM(R30:R32)</f>
        <v>1859</v>
      </c>
      <c r="S33" s="25">
        <f>SUM(S30:S32)</f>
        <v>72</v>
      </c>
      <c r="T33" s="25">
        <f>SUM(T30:T32)</f>
        <v>62</v>
      </c>
      <c r="U33" s="25">
        <f>SUM(U30:U32)</f>
        <v>63</v>
      </c>
      <c r="V33" s="25">
        <f>SUM(V30:V32)</f>
        <v>61</v>
      </c>
      <c r="W33" s="25">
        <f t="shared" si="11"/>
        <v>0</v>
      </c>
      <c r="X33" s="25">
        <f t="shared" si="11"/>
        <v>0</v>
      </c>
      <c r="Y33" s="25">
        <f aca="true" t="shared" si="12" ref="Y33:AD33">SUM(Y30:Y32)</f>
        <v>0</v>
      </c>
      <c r="Z33" s="25">
        <f t="shared" si="12"/>
        <v>0</v>
      </c>
      <c r="AA33" s="25">
        <f t="shared" si="12"/>
        <v>120122</v>
      </c>
      <c r="AB33" s="34">
        <f t="shared" si="12"/>
        <v>120036</v>
      </c>
      <c r="AC33" s="34">
        <f t="shared" si="12"/>
        <v>120594</v>
      </c>
      <c r="AD33" s="36">
        <f t="shared" si="12"/>
        <v>119987</v>
      </c>
    </row>
    <row r="34" spans="1:30" ht="15">
      <c r="A34" s="10" t="s">
        <v>19</v>
      </c>
      <c r="B34" s="11" t="s">
        <v>12</v>
      </c>
      <c r="C34" s="16">
        <v>4826</v>
      </c>
      <c r="D34">
        <v>4521</v>
      </c>
      <c r="E34">
        <v>4857</v>
      </c>
      <c r="F34" s="12">
        <v>4679</v>
      </c>
      <c r="G34" s="12">
        <v>12436</v>
      </c>
      <c r="H34" s="17">
        <v>12547</v>
      </c>
      <c r="I34">
        <v>12542</v>
      </c>
      <c r="J34" s="12">
        <v>12623</v>
      </c>
      <c r="K34" s="16">
        <v>41681</v>
      </c>
      <c r="L34" s="17">
        <v>42290</v>
      </c>
      <c r="M34" s="12">
        <v>42464</v>
      </c>
      <c r="N34" s="12">
        <v>41937</v>
      </c>
      <c r="O34" s="10">
        <v>60</v>
      </c>
      <c r="P34" s="12">
        <v>56</v>
      </c>
      <c r="Q34" s="12">
        <v>56</v>
      </c>
      <c r="R34" s="12">
        <v>54</v>
      </c>
      <c r="S34" s="10">
        <v>70</v>
      </c>
      <c r="T34" s="12">
        <v>69</v>
      </c>
      <c r="U34" s="12">
        <v>65</v>
      </c>
      <c r="V34" s="12">
        <v>63</v>
      </c>
      <c r="W34" s="10">
        <v>0</v>
      </c>
      <c r="X34" s="10">
        <v>0</v>
      </c>
      <c r="Y34" s="12">
        <v>0</v>
      </c>
      <c r="Z34" s="10">
        <v>0</v>
      </c>
      <c r="AA34" s="10">
        <f>SUM(C34+G34+K34+O34+S34)</f>
        <v>59073</v>
      </c>
      <c r="AB34" s="12">
        <f>SUM(D34+H34+L34+P34+T30)</f>
        <v>59473</v>
      </c>
      <c r="AC34" s="12">
        <f>SUM(E34+I34+M34+Q34+U34)</f>
        <v>59984</v>
      </c>
      <c r="AD34" s="11">
        <f>SUM(F34+J34+N34+R34+V34)</f>
        <v>59356</v>
      </c>
    </row>
    <row r="35" spans="1:30" ht="15">
      <c r="A35" s="10"/>
      <c r="B35" s="11" t="s">
        <v>7</v>
      </c>
      <c r="C35" s="16">
        <v>7785</v>
      </c>
      <c r="D35">
        <v>7738</v>
      </c>
      <c r="E35">
        <v>7829</v>
      </c>
      <c r="F35" s="12">
        <v>7627</v>
      </c>
      <c r="G35" s="12">
        <v>5909</v>
      </c>
      <c r="H35" s="17">
        <v>5995</v>
      </c>
      <c r="I35">
        <v>6041</v>
      </c>
      <c r="J35" s="12">
        <v>6198</v>
      </c>
      <c r="K35" s="16">
        <v>32513</v>
      </c>
      <c r="L35" s="17">
        <v>32568</v>
      </c>
      <c r="M35" s="12">
        <v>33749</v>
      </c>
      <c r="N35" s="12">
        <v>34560</v>
      </c>
      <c r="O35" s="16">
        <v>2038</v>
      </c>
      <c r="P35" s="17">
        <v>2045</v>
      </c>
      <c r="Q35" s="12">
        <v>1987</v>
      </c>
      <c r="R35" s="12">
        <v>2018</v>
      </c>
      <c r="S35" s="10">
        <v>7</v>
      </c>
      <c r="T35" s="12">
        <v>7</v>
      </c>
      <c r="U35" s="12">
        <v>7</v>
      </c>
      <c r="V35" s="12">
        <v>7</v>
      </c>
      <c r="W35" s="10">
        <v>0</v>
      </c>
      <c r="X35" s="10">
        <v>0</v>
      </c>
      <c r="Y35" s="12">
        <v>0</v>
      </c>
      <c r="Z35" s="10">
        <v>0</v>
      </c>
      <c r="AA35" s="10">
        <f>SUM(C35+G35+K35+O35+S35)</f>
        <v>48252</v>
      </c>
      <c r="AB35" s="12">
        <f>SUM(D35+H35+L35+P35+T31)</f>
        <v>48349</v>
      </c>
      <c r="AC35" s="12">
        <f>SUM(E35+I35+M35+Q35+U35)</f>
        <v>49613</v>
      </c>
      <c r="AD35" s="11">
        <f>SUM(F35+J35+N35+R35+V35)</f>
        <v>50410</v>
      </c>
    </row>
    <row r="36" spans="1:30" ht="15">
      <c r="A36" s="10"/>
      <c r="B36" s="11" t="s">
        <v>8</v>
      </c>
      <c r="C36" s="10">
        <v>0</v>
      </c>
      <c r="D36">
        <v>0</v>
      </c>
      <c r="E36">
        <v>0</v>
      </c>
      <c r="F36" s="12">
        <v>0</v>
      </c>
      <c r="G36" s="12">
        <v>0</v>
      </c>
      <c r="H36" s="12">
        <v>0</v>
      </c>
      <c r="I36">
        <v>0</v>
      </c>
      <c r="J36" s="12">
        <v>0</v>
      </c>
      <c r="K36" s="10">
        <v>0</v>
      </c>
      <c r="L36" s="12">
        <v>0</v>
      </c>
      <c r="M36" s="12">
        <v>0</v>
      </c>
      <c r="N36" s="12">
        <v>0</v>
      </c>
      <c r="O36" s="10">
        <v>0</v>
      </c>
      <c r="P36" s="12">
        <v>0</v>
      </c>
      <c r="Q36" s="12">
        <v>0</v>
      </c>
      <c r="R36" s="12">
        <v>0</v>
      </c>
      <c r="S36" s="10">
        <v>0</v>
      </c>
      <c r="T36" s="12">
        <v>0</v>
      </c>
      <c r="U36" s="12">
        <v>0</v>
      </c>
      <c r="V36" s="12">
        <v>0</v>
      </c>
      <c r="W36" s="10">
        <v>0</v>
      </c>
      <c r="X36" s="10">
        <v>0</v>
      </c>
      <c r="Y36" s="12">
        <v>0</v>
      </c>
      <c r="Z36" s="10">
        <v>0</v>
      </c>
      <c r="AA36" s="10">
        <f>SUM(C36+G36+K36+O36+S36)</f>
        <v>0</v>
      </c>
      <c r="AB36" s="12">
        <f>SUM(D36+H36+L36+P36+T32)</f>
        <v>0</v>
      </c>
      <c r="AC36" s="12">
        <f>SUM(E36+I36+M36+Q36+U36)</f>
        <v>0</v>
      </c>
      <c r="AD36" s="11">
        <f>SUM(F36+J36+N36+R36+V36)</f>
        <v>0</v>
      </c>
    </row>
    <row r="37" spans="1:30" ht="12.75">
      <c r="A37" s="10"/>
      <c r="B37" s="26" t="s">
        <v>6</v>
      </c>
      <c r="C37" s="25">
        <f aca="true" t="shared" si="13" ref="C37:V37">SUM(C34:C36)</f>
        <v>12611</v>
      </c>
      <c r="D37" s="25">
        <f t="shared" si="13"/>
        <v>12259</v>
      </c>
      <c r="E37" s="25">
        <f t="shared" si="13"/>
        <v>12686</v>
      </c>
      <c r="F37" s="25">
        <f t="shared" si="13"/>
        <v>12306</v>
      </c>
      <c r="G37" s="25">
        <f t="shared" si="13"/>
        <v>18345</v>
      </c>
      <c r="H37" s="25">
        <f t="shared" si="13"/>
        <v>18542</v>
      </c>
      <c r="I37" s="25">
        <f t="shared" si="13"/>
        <v>18583</v>
      </c>
      <c r="J37" s="25">
        <f t="shared" si="13"/>
        <v>18821</v>
      </c>
      <c r="K37" s="25">
        <f t="shared" si="13"/>
        <v>74194</v>
      </c>
      <c r="L37" s="25">
        <f t="shared" si="13"/>
        <v>74858</v>
      </c>
      <c r="M37" s="25">
        <f t="shared" si="13"/>
        <v>76213</v>
      </c>
      <c r="N37" s="25">
        <f t="shared" si="13"/>
        <v>76497</v>
      </c>
      <c r="O37" s="25">
        <f t="shared" si="13"/>
        <v>2098</v>
      </c>
      <c r="P37" s="25">
        <f t="shared" si="13"/>
        <v>2101</v>
      </c>
      <c r="Q37" s="25">
        <f t="shared" si="13"/>
        <v>2043</v>
      </c>
      <c r="R37" s="25">
        <f t="shared" si="13"/>
        <v>2072</v>
      </c>
      <c r="S37" s="25">
        <f t="shared" si="13"/>
        <v>77</v>
      </c>
      <c r="T37" s="25">
        <f>SUM(T34:T36)</f>
        <v>76</v>
      </c>
      <c r="U37" s="25">
        <f t="shared" si="13"/>
        <v>72</v>
      </c>
      <c r="V37" s="25">
        <f t="shared" si="13"/>
        <v>70</v>
      </c>
      <c r="W37" s="10">
        <v>0</v>
      </c>
      <c r="X37" s="10">
        <v>0</v>
      </c>
      <c r="Y37" s="12">
        <v>0</v>
      </c>
      <c r="Z37" s="10">
        <v>0</v>
      </c>
      <c r="AA37" s="25">
        <f>SUM(AA34:AA36)</f>
        <v>107325</v>
      </c>
      <c r="AB37" s="34">
        <f>SUM(AB34:AB36)</f>
        <v>107822</v>
      </c>
      <c r="AC37" s="28">
        <f>SUM(E37+I37+M37+Q37+U37)</f>
        <v>109597</v>
      </c>
      <c r="AD37" s="26">
        <f>SUM(F37+J37+N37+R37+V37)</f>
        <v>109766</v>
      </c>
    </row>
    <row r="38" spans="1:30" ht="15">
      <c r="A38" s="10" t="s">
        <v>20</v>
      </c>
      <c r="B38" s="11" t="s">
        <v>12</v>
      </c>
      <c r="C38" s="16">
        <v>5303</v>
      </c>
      <c r="D38">
        <v>5042</v>
      </c>
      <c r="E38">
        <v>5299</v>
      </c>
      <c r="F38" s="12">
        <v>5155</v>
      </c>
      <c r="G38" s="12">
        <v>10930</v>
      </c>
      <c r="H38" s="17">
        <v>11066</v>
      </c>
      <c r="I38">
        <v>10975</v>
      </c>
      <c r="J38" s="12">
        <v>11080</v>
      </c>
      <c r="K38" s="16">
        <v>35235</v>
      </c>
      <c r="L38" s="17">
        <v>35900</v>
      </c>
      <c r="M38" s="12">
        <v>35849</v>
      </c>
      <c r="N38" s="12">
        <v>35276</v>
      </c>
      <c r="O38" s="10">
        <v>59</v>
      </c>
      <c r="P38" s="12">
        <v>59</v>
      </c>
      <c r="Q38" s="12">
        <v>54</v>
      </c>
      <c r="R38" s="12">
        <v>58</v>
      </c>
      <c r="S38" s="10">
        <v>60</v>
      </c>
      <c r="T38" s="12">
        <v>68</v>
      </c>
      <c r="U38" s="12">
        <v>69</v>
      </c>
      <c r="V38" s="12">
        <v>67</v>
      </c>
      <c r="W38" s="10">
        <v>0</v>
      </c>
      <c r="X38" s="10">
        <v>0</v>
      </c>
      <c r="Y38" s="12">
        <v>0</v>
      </c>
      <c r="Z38" s="10">
        <v>0</v>
      </c>
      <c r="AA38" s="10">
        <f>SUM(C38+G38+K38+O38+S38)</f>
        <v>51587</v>
      </c>
      <c r="AB38" s="12">
        <f>SUM(D38+H38+L38+P38+T34)</f>
        <v>52136</v>
      </c>
      <c r="AC38" s="12">
        <f>SUM(E38+I38+M38+Q38+U38)</f>
        <v>52246</v>
      </c>
      <c r="AD38" s="11">
        <f>SUM(F38+J38+N38+R38+V38)</f>
        <v>51636</v>
      </c>
    </row>
    <row r="39" spans="1:30" ht="15">
      <c r="A39" s="10"/>
      <c r="B39" s="11" t="s">
        <v>7</v>
      </c>
      <c r="C39" s="16">
        <v>8933</v>
      </c>
      <c r="D39">
        <v>8858</v>
      </c>
      <c r="E39">
        <v>8921</v>
      </c>
      <c r="F39" s="12">
        <v>8708</v>
      </c>
      <c r="G39" s="12">
        <v>5108</v>
      </c>
      <c r="H39" s="17">
        <v>5194</v>
      </c>
      <c r="I39">
        <v>5162</v>
      </c>
      <c r="J39" s="12">
        <v>5312</v>
      </c>
      <c r="K39" s="16">
        <v>26774</v>
      </c>
      <c r="L39" s="17">
        <v>26484</v>
      </c>
      <c r="M39" s="12">
        <v>27526</v>
      </c>
      <c r="N39" s="12">
        <v>27842</v>
      </c>
      <c r="O39" s="16">
        <v>2045</v>
      </c>
      <c r="P39" s="17">
        <v>2007</v>
      </c>
      <c r="Q39" s="12">
        <v>1952</v>
      </c>
      <c r="R39" s="12">
        <v>1998</v>
      </c>
      <c r="S39" s="10">
        <v>4</v>
      </c>
      <c r="T39" s="12">
        <v>5</v>
      </c>
      <c r="U39" s="12">
        <v>3</v>
      </c>
      <c r="V39" s="12">
        <v>3</v>
      </c>
      <c r="W39" s="10">
        <v>0</v>
      </c>
      <c r="X39" s="10">
        <v>0</v>
      </c>
      <c r="Y39" s="12">
        <v>0</v>
      </c>
      <c r="Z39" s="10">
        <v>0</v>
      </c>
      <c r="AA39" s="10">
        <f>SUM(C39+G39+K39+O39+S39)</f>
        <v>42864</v>
      </c>
      <c r="AB39" s="12">
        <f>SUM(D39+H39+L39+P39+T35)</f>
        <v>42550</v>
      </c>
      <c r="AC39" s="12">
        <f>SUM(E39+I39+M39+Q39+U39)</f>
        <v>43564</v>
      </c>
      <c r="AD39" s="11">
        <f>SUM(F39+J39+N39+R39+V39)</f>
        <v>43863</v>
      </c>
    </row>
    <row r="40" spans="1:30" ht="15">
      <c r="A40" s="10"/>
      <c r="B40" s="11" t="s">
        <v>8</v>
      </c>
      <c r="C40" s="10">
        <v>0</v>
      </c>
      <c r="D40">
        <v>0</v>
      </c>
      <c r="E40">
        <v>0</v>
      </c>
      <c r="F40" s="12">
        <v>0</v>
      </c>
      <c r="G40" s="12">
        <v>0</v>
      </c>
      <c r="H40" s="12">
        <v>0</v>
      </c>
      <c r="I40">
        <v>0</v>
      </c>
      <c r="J40" s="12">
        <v>0</v>
      </c>
      <c r="K40" s="10">
        <v>0</v>
      </c>
      <c r="L40" s="12">
        <v>0</v>
      </c>
      <c r="M40" s="12">
        <v>0</v>
      </c>
      <c r="N40" s="12">
        <v>0</v>
      </c>
      <c r="O40" s="10">
        <v>0</v>
      </c>
      <c r="P40" s="12">
        <v>0</v>
      </c>
      <c r="Q40" s="12">
        <v>0</v>
      </c>
      <c r="R40" s="12">
        <v>0</v>
      </c>
      <c r="S40" s="10">
        <v>0</v>
      </c>
      <c r="T40" s="12">
        <v>0</v>
      </c>
      <c r="U40" s="12">
        <v>0</v>
      </c>
      <c r="V40" s="12">
        <v>0</v>
      </c>
      <c r="W40" s="10">
        <v>0</v>
      </c>
      <c r="X40" s="10">
        <v>0</v>
      </c>
      <c r="Y40" s="12">
        <v>0</v>
      </c>
      <c r="Z40" s="10">
        <v>0</v>
      </c>
      <c r="AA40" s="10">
        <f>SUM(C40+G40+K40+O40+S40)</f>
        <v>0</v>
      </c>
      <c r="AB40" s="12">
        <f>SUM(D40+H40+L40+P40+T36)</f>
        <v>0</v>
      </c>
      <c r="AC40" s="12">
        <f>SUM(E40+I40+M40+Q40+U40)</f>
        <v>0</v>
      </c>
      <c r="AD40" s="11">
        <f>SUM(F40+J40+N40+R40+V40)</f>
        <v>0</v>
      </c>
    </row>
    <row r="41" spans="1:30" ht="12.75">
      <c r="A41" s="10"/>
      <c r="B41" s="26" t="s">
        <v>6</v>
      </c>
      <c r="C41" s="25">
        <f>SUM(C38:C40)</f>
        <v>14236</v>
      </c>
      <c r="D41" s="25">
        <f aca="true" t="shared" si="14" ref="D41:X41">SUM(D38:D40)</f>
        <v>13900</v>
      </c>
      <c r="E41" s="25">
        <f t="shared" si="14"/>
        <v>14220</v>
      </c>
      <c r="F41" s="25">
        <f t="shared" si="14"/>
        <v>13863</v>
      </c>
      <c r="G41" s="25">
        <f t="shared" si="14"/>
        <v>16038</v>
      </c>
      <c r="H41" s="25">
        <f t="shared" si="14"/>
        <v>16260</v>
      </c>
      <c r="I41" s="25">
        <f t="shared" si="14"/>
        <v>16137</v>
      </c>
      <c r="J41" s="25">
        <f>SUM(J38:J40)</f>
        <v>16392</v>
      </c>
      <c r="K41" s="25">
        <f t="shared" si="14"/>
        <v>62009</v>
      </c>
      <c r="L41" s="25">
        <f t="shared" si="14"/>
        <v>62384</v>
      </c>
      <c r="M41" s="25">
        <f t="shared" si="14"/>
        <v>63375</v>
      </c>
      <c r="N41" s="25">
        <f t="shared" si="14"/>
        <v>63118</v>
      </c>
      <c r="O41" s="25">
        <f t="shared" si="14"/>
        <v>2104</v>
      </c>
      <c r="P41" s="25">
        <f t="shared" si="14"/>
        <v>2066</v>
      </c>
      <c r="Q41" s="25">
        <f t="shared" si="14"/>
        <v>2006</v>
      </c>
      <c r="R41" s="25">
        <f>SUM(R38:R40)</f>
        <v>2056</v>
      </c>
      <c r="S41" s="25">
        <f>SUM(S38:S40)</f>
        <v>64</v>
      </c>
      <c r="T41" s="25">
        <f>SUM(T38:T40)</f>
        <v>73</v>
      </c>
      <c r="U41" s="25">
        <f>SUM(U38:U40)</f>
        <v>72</v>
      </c>
      <c r="V41" s="25">
        <f>SUM(V38:V40)</f>
        <v>70</v>
      </c>
      <c r="W41" s="25">
        <f t="shared" si="14"/>
        <v>0</v>
      </c>
      <c r="X41" s="25">
        <f t="shared" si="14"/>
        <v>0</v>
      </c>
      <c r="Y41" s="25">
        <f aca="true" t="shared" si="15" ref="Y41:AD41">SUM(Y38:Y40)</f>
        <v>0</v>
      </c>
      <c r="Z41" s="25">
        <f t="shared" si="15"/>
        <v>0</v>
      </c>
      <c r="AA41" s="25">
        <f t="shared" si="15"/>
        <v>94451</v>
      </c>
      <c r="AB41" s="34">
        <f t="shared" si="15"/>
        <v>94686</v>
      </c>
      <c r="AC41" s="34">
        <f t="shared" si="15"/>
        <v>95810</v>
      </c>
      <c r="AD41" s="36">
        <f t="shared" si="15"/>
        <v>95499</v>
      </c>
    </row>
    <row r="42" spans="1:30" ht="15">
      <c r="A42" s="10" t="s">
        <v>21</v>
      </c>
      <c r="B42" s="11" t="s">
        <v>12</v>
      </c>
      <c r="C42" s="16">
        <v>4664</v>
      </c>
      <c r="D42">
        <v>4606</v>
      </c>
      <c r="E42">
        <v>4765</v>
      </c>
      <c r="F42" s="12">
        <v>4690</v>
      </c>
      <c r="G42" s="12">
        <v>8231</v>
      </c>
      <c r="H42" s="17">
        <v>8330</v>
      </c>
      <c r="I42">
        <v>8466</v>
      </c>
      <c r="J42" s="12">
        <v>8636</v>
      </c>
      <c r="K42" s="16">
        <v>25551</v>
      </c>
      <c r="L42" s="17">
        <v>26382</v>
      </c>
      <c r="M42" s="12">
        <v>26676</v>
      </c>
      <c r="N42" s="12">
        <v>26191</v>
      </c>
      <c r="O42" s="10">
        <v>44</v>
      </c>
      <c r="P42" s="12">
        <v>43</v>
      </c>
      <c r="Q42" s="12">
        <v>45</v>
      </c>
      <c r="R42" s="12">
        <v>44</v>
      </c>
      <c r="S42" s="10">
        <v>43</v>
      </c>
      <c r="T42" s="12">
        <v>39</v>
      </c>
      <c r="U42" s="12">
        <v>39</v>
      </c>
      <c r="V42" s="12">
        <v>38</v>
      </c>
      <c r="W42" s="10">
        <v>0</v>
      </c>
      <c r="X42" s="10">
        <v>0</v>
      </c>
      <c r="Y42" s="12">
        <v>0</v>
      </c>
      <c r="Z42" s="10">
        <v>0</v>
      </c>
      <c r="AA42" s="10">
        <f>SUM(C42+G42+K42+O42+S42)</f>
        <v>38533</v>
      </c>
      <c r="AB42" s="12">
        <f>SUM(D42+H42+L42+P42+T38)</f>
        <v>39429</v>
      </c>
      <c r="AC42" s="12">
        <f>SUM(E42+I42+M42+Q42+U42)</f>
        <v>39991</v>
      </c>
      <c r="AD42" s="11">
        <f>SUM(F42+J42+N42+R42+V42)</f>
        <v>39599</v>
      </c>
    </row>
    <row r="43" spans="1:30" ht="15">
      <c r="A43" s="10"/>
      <c r="B43" s="11" t="s">
        <v>7</v>
      </c>
      <c r="C43" s="16">
        <v>7754</v>
      </c>
      <c r="D43">
        <v>7821</v>
      </c>
      <c r="E43">
        <v>7941</v>
      </c>
      <c r="F43" s="12">
        <v>8037</v>
      </c>
      <c r="G43" s="12">
        <v>3679</v>
      </c>
      <c r="H43" s="17">
        <v>3773</v>
      </c>
      <c r="I43">
        <v>3833</v>
      </c>
      <c r="J43" s="12">
        <v>3935</v>
      </c>
      <c r="K43" s="16">
        <v>18926</v>
      </c>
      <c r="L43" s="17">
        <v>19193</v>
      </c>
      <c r="M43" s="12">
        <v>20039</v>
      </c>
      <c r="N43" s="12">
        <v>20233</v>
      </c>
      <c r="O43" s="16">
        <v>1789</v>
      </c>
      <c r="P43" s="17">
        <v>1820</v>
      </c>
      <c r="Q43" s="12">
        <v>1818</v>
      </c>
      <c r="R43" s="12">
        <v>1905</v>
      </c>
      <c r="S43" s="10">
        <v>1</v>
      </c>
      <c r="T43" s="12">
        <v>2</v>
      </c>
      <c r="U43" s="12">
        <v>2</v>
      </c>
      <c r="V43" s="12">
        <v>2</v>
      </c>
      <c r="W43" s="10">
        <v>0</v>
      </c>
      <c r="X43" s="10">
        <v>0</v>
      </c>
      <c r="Y43" s="12">
        <v>0</v>
      </c>
      <c r="Z43" s="10">
        <v>0</v>
      </c>
      <c r="AA43" s="10">
        <f>SUM(C43+G43+K43+O43+S43)</f>
        <v>32149</v>
      </c>
      <c r="AB43" s="12">
        <f>SUM(D43+H43+L43+P43+T39)</f>
        <v>32612</v>
      </c>
      <c r="AC43" s="12">
        <f>SUM(E43+I43+M43+Q43+U43)</f>
        <v>33633</v>
      </c>
      <c r="AD43" s="11">
        <f>SUM(F43+J43+N43+R43+V43)</f>
        <v>34112</v>
      </c>
    </row>
    <row r="44" spans="1:30" ht="15">
      <c r="A44" s="10"/>
      <c r="B44" s="11" t="s">
        <v>8</v>
      </c>
      <c r="C44" s="10">
        <v>0</v>
      </c>
      <c r="D44">
        <v>0</v>
      </c>
      <c r="E44">
        <v>0</v>
      </c>
      <c r="F44" s="12">
        <v>0</v>
      </c>
      <c r="G44" s="12">
        <v>0</v>
      </c>
      <c r="H44" s="12">
        <v>0</v>
      </c>
      <c r="I44">
        <v>0</v>
      </c>
      <c r="J44" s="12">
        <v>0</v>
      </c>
      <c r="K44" s="10">
        <v>0</v>
      </c>
      <c r="L44" s="12">
        <v>0</v>
      </c>
      <c r="M44" s="12">
        <v>0</v>
      </c>
      <c r="N44" s="12">
        <v>0</v>
      </c>
      <c r="O44" s="10">
        <v>0</v>
      </c>
      <c r="P44" s="12">
        <v>0</v>
      </c>
      <c r="Q44" s="12">
        <v>0</v>
      </c>
      <c r="R44" s="12">
        <v>0</v>
      </c>
      <c r="S44" s="10">
        <v>0</v>
      </c>
      <c r="T44" s="12">
        <v>0</v>
      </c>
      <c r="U44" s="12">
        <v>0</v>
      </c>
      <c r="V44" s="12">
        <v>0</v>
      </c>
      <c r="W44" s="10">
        <v>0</v>
      </c>
      <c r="X44" s="10">
        <v>0</v>
      </c>
      <c r="Y44" s="12">
        <v>0</v>
      </c>
      <c r="Z44" s="10">
        <v>0</v>
      </c>
      <c r="AA44" s="10">
        <f>SUM(C44+G44+K44+O44+S44)</f>
        <v>0</v>
      </c>
      <c r="AB44" s="12">
        <f>SUM(D44+H44+L44+P44+T40)</f>
        <v>0</v>
      </c>
      <c r="AC44" s="12">
        <f>SUM(E44+I44+M44+Q44+U44)</f>
        <v>0</v>
      </c>
      <c r="AD44" s="11">
        <f>SUM(F44+J44+N44+R44+V44)</f>
        <v>0</v>
      </c>
    </row>
    <row r="45" spans="1:30" ht="12.75">
      <c r="A45" s="10"/>
      <c r="B45" s="26" t="s">
        <v>6</v>
      </c>
      <c r="C45" s="25">
        <f>SUM(C42:C44)</f>
        <v>12418</v>
      </c>
      <c r="D45" s="25">
        <f aca="true" t="shared" si="16" ref="D45:X45">SUM(D42:D44)</f>
        <v>12427</v>
      </c>
      <c r="E45" s="25">
        <f t="shared" si="16"/>
        <v>12706</v>
      </c>
      <c r="F45" s="25">
        <f t="shared" si="16"/>
        <v>12727</v>
      </c>
      <c r="G45" s="25">
        <f t="shared" si="16"/>
        <v>11910</v>
      </c>
      <c r="H45" s="25">
        <f t="shared" si="16"/>
        <v>12103</v>
      </c>
      <c r="I45" s="25">
        <f t="shared" si="16"/>
        <v>12299</v>
      </c>
      <c r="J45" s="25">
        <f t="shared" si="16"/>
        <v>12571</v>
      </c>
      <c r="K45" s="25">
        <f t="shared" si="16"/>
        <v>44477</v>
      </c>
      <c r="L45" s="25">
        <f t="shared" si="16"/>
        <v>45575</v>
      </c>
      <c r="M45" s="25">
        <f t="shared" si="16"/>
        <v>46715</v>
      </c>
      <c r="N45" s="25">
        <f t="shared" si="16"/>
        <v>46424</v>
      </c>
      <c r="O45" s="25">
        <f t="shared" si="16"/>
        <v>1833</v>
      </c>
      <c r="P45" s="25">
        <f t="shared" si="16"/>
        <v>1863</v>
      </c>
      <c r="Q45" s="25">
        <f t="shared" si="16"/>
        <v>1863</v>
      </c>
      <c r="R45" s="25">
        <f>SUM(R42:R44)</f>
        <v>1949</v>
      </c>
      <c r="S45" s="25">
        <f>SUM(S42:S44)</f>
        <v>44</v>
      </c>
      <c r="T45" s="25">
        <f>SUM(T42:T44)</f>
        <v>41</v>
      </c>
      <c r="U45" s="25">
        <f>SUM(U42:U44)</f>
        <v>41</v>
      </c>
      <c r="V45" s="25">
        <f>SUM(V42:V44)</f>
        <v>40</v>
      </c>
      <c r="W45" s="25">
        <f t="shared" si="16"/>
        <v>0</v>
      </c>
      <c r="X45" s="25">
        <f t="shared" si="16"/>
        <v>0</v>
      </c>
      <c r="Y45" s="25">
        <f aca="true" t="shared" si="17" ref="Y45:AD45">SUM(Y42:Y44)</f>
        <v>0</v>
      </c>
      <c r="Z45" s="25">
        <f t="shared" si="17"/>
        <v>0</v>
      </c>
      <c r="AA45" s="25">
        <f t="shared" si="17"/>
        <v>70682</v>
      </c>
      <c r="AB45" s="34">
        <f t="shared" si="17"/>
        <v>72041</v>
      </c>
      <c r="AC45" s="34">
        <f t="shared" si="17"/>
        <v>73624</v>
      </c>
      <c r="AD45" s="36">
        <f t="shared" si="17"/>
        <v>73711</v>
      </c>
    </row>
    <row r="46" spans="1:30" ht="15">
      <c r="A46" s="10" t="s">
        <v>22</v>
      </c>
      <c r="B46" s="11" t="s">
        <v>12</v>
      </c>
      <c r="C46" s="16">
        <v>3284</v>
      </c>
      <c r="D46">
        <v>3258</v>
      </c>
      <c r="E46">
        <v>3362</v>
      </c>
      <c r="F46" s="12">
        <v>3362</v>
      </c>
      <c r="G46" s="12">
        <v>5262</v>
      </c>
      <c r="H46" s="17">
        <v>5384</v>
      </c>
      <c r="I46">
        <v>5451</v>
      </c>
      <c r="J46" s="12">
        <v>5536</v>
      </c>
      <c r="K46" s="16">
        <v>13356</v>
      </c>
      <c r="L46" s="17">
        <v>13928</v>
      </c>
      <c r="M46" s="12">
        <v>14134</v>
      </c>
      <c r="N46" s="12">
        <v>14158</v>
      </c>
      <c r="O46" s="10">
        <v>40</v>
      </c>
      <c r="P46" s="12">
        <v>38</v>
      </c>
      <c r="Q46" s="12">
        <v>37</v>
      </c>
      <c r="R46" s="12">
        <v>38</v>
      </c>
      <c r="S46" s="10">
        <v>15</v>
      </c>
      <c r="T46" s="12">
        <v>13</v>
      </c>
      <c r="U46" s="12">
        <v>13</v>
      </c>
      <c r="V46" s="12">
        <v>13</v>
      </c>
      <c r="W46" s="10">
        <v>0</v>
      </c>
      <c r="X46" s="10">
        <v>0</v>
      </c>
      <c r="Y46" s="12">
        <v>0</v>
      </c>
      <c r="Z46" s="10">
        <v>0</v>
      </c>
      <c r="AA46" s="10">
        <f>SUM(C46+G46+K46+O46+S46)</f>
        <v>21957</v>
      </c>
      <c r="AB46" s="12">
        <f>SUM(D46+H46+L46+P46+T42)</f>
        <v>22647</v>
      </c>
      <c r="AC46" s="12">
        <f>SUM(E46+I46+M46+Q46+U46)</f>
        <v>22997</v>
      </c>
      <c r="AD46" s="11">
        <f>SUM(F46+J46+N46+R46+V46)</f>
        <v>23107</v>
      </c>
    </row>
    <row r="47" spans="1:30" ht="15">
      <c r="A47" s="10"/>
      <c r="B47" s="11" t="s">
        <v>7</v>
      </c>
      <c r="C47" s="16">
        <v>6377</v>
      </c>
      <c r="D47">
        <v>6388</v>
      </c>
      <c r="E47">
        <v>6427</v>
      </c>
      <c r="F47" s="12">
        <v>6456</v>
      </c>
      <c r="G47" s="12">
        <v>2610</v>
      </c>
      <c r="H47" s="17">
        <v>2646</v>
      </c>
      <c r="I47">
        <v>2650</v>
      </c>
      <c r="J47" s="12">
        <v>2719</v>
      </c>
      <c r="K47" s="16">
        <v>10154</v>
      </c>
      <c r="L47" s="17">
        <v>10352</v>
      </c>
      <c r="M47" s="12">
        <v>10830</v>
      </c>
      <c r="N47" s="12">
        <v>11006</v>
      </c>
      <c r="O47" s="10">
        <v>1193</v>
      </c>
      <c r="P47" s="12">
        <v>1189</v>
      </c>
      <c r="Q47" s="12">
        <v>1181</v>
      </c>
      <c r="R47" s="12">
        <v>1211</v>
      </c>
      <c r="S47" s="10">
        <v>4</v>
      </c>
      <c r="T47" s="12">
        <v>4</v>
      </c>
      <c r="U47" s="12">
        <v>4</v>
      </c>
      <c r="V47" s="12">
        <v>4</v>
      </c>
      <c r="W47" s="10">
        <v>0</v>
      </c>
      <c r="X47" s="10">
        <v>0</v>
      </c>
      <c r="Y47" s="12">
        <v>0</v>
      </c>
      <c r="Z47" s="10">
        <v>0</v>
      </c>
      <c r="AA47" s="10">
        <f>SUM(C47+G47+K47+O47+S47)</f>
        <v>20338</v>
      </c>
      <c r="AB47" s="12">
        <f>SUM(D47+H47+L47+P47+T43)</f>
        <v>20577</v>
      </c>
      <c r="AC47" s="12">
        <f>SUM(E47+I47+M47+Q47+U47)</f>
        <v>21092</v>
      </c>
      <c r="AD47" s="11">
        <f>SUM(F47+J47+N47+R47+V47)</f>
        <v>21396</v>
      </c>
    </row>
    <row r="48" spans="1:30" ht="15">
      <c r="A48" s="10"/>
      <c r="B48" s="11" t="s">
        <v>8</v>
      </c>
      <c r="C48" s="10">
        <v>0</v>
      </c>
      <c r="D48">
        <v>0</v>
      </c>
      <c r="E48">
        <v>0</v>
      </c>
      <c r="F48" s="12">
        <v>0</v>
      </c>
      <c r="G48" s="12">
        <v>0</v>
      </c>
      <c r="H48" s="12">
        <v>0</v>
      </c>
      <c r="I48">
        <v>0</v>
      </c>
      <c r="J48" s="12">
        <v>0</v>
      </c>
      <c r="K48" s="10">
        <v>0</v>
      </c>
      <c r="L48" s="12">
        <v>0</v>
      </c>
      <c r="M48" s="12">
        <v>0</v>
      </c>
      <c r="N48" s="12">
        <v>0</v>
      </c>
      <c r="O48" s="10">
        <v>0</v>
      </c>
      <c r="P48" s="12">
        <v>0</v>
      </c>
      <c r="Q48" s="12">
        <v>0</v>
      </c>
      <c r="R48" s="12">
        <v>0</v>
      </c>
      <c r="S48" s="10">
        <v>0</v>
      </c>
      <c r="T48" s="12">
        <v>0</v>
      </c>
      <c r="U48" s="12">
        <v>0</v>
      </c>
      <c r="V48" s="12">
        <v>0</v>
      </c>
      <c r="W48" s="10">
        <v>0</v>
      </c>
      <c r="X48" s="10">
        <v>0</v>
      </c>
      <c r="Y48" s="12">
        <v>0</v>
      </c>
      <c r="Z48" s="10">
        <v>0</v>
      </c>
      <c r="AA48" s="10">
        <f>SUM(C48+G48+K48+O48+S48)</f>
        <v>0</v>
      </c>
      <c r="AB48" s="12">
        <f>SUM(D48+H48+L48+P48+T44)</f>
        <v>0</v>
      </c>
      <c r="AC48" s="12">
        <f>SUM(E48+I48+M48+Q48+U48)</f>
        <v>0</v>
      </c>
      <c r="AD48" s="11">
        <f>SUM(F48+J48+N48+R48+V48)</f>
        <v>0</v>
      </c>
    </row>
    <row r="49" spans="1:30" ht="12.75">
      <c r="A49" s="10"/>
      <c r="B49" s="26" t="s">
        <v>6</v>
      </c>
      <c r="C49" s="25">
        <f>SUM(C46:C48)</f>
        <v>9661</v>
      </c>
      <c r="D49" s="25">
        <f aca="true" t="shared" si="18" ref="D49:X49">SUM(D46:D48)</f>
        <v>9646</v>
      </c>
      <c r="E49" s="25">
        <f t="shared" si="18"/>
        <v>9789</v>
      </c>
      <c r="F49" s="25">
        <f t="shared" si="18"/>
        <v>9818</v>
      </c>
      <c r="G49" s="25">
        <f t="shared" si="18"/>
        <v>7872</v>
      </c>
      <c r="H49" s="25">
        <f t="shared" si="18"/>
        <v>8030</v>
      </c>
      <c r="I49" s="25">
        <f t="shared" si="18"/>
        <v>8101</v>
      </c>
      <c r="J49" s="25">
        <f t="shared" si="18"/>
        <v>8255</v>
      </c>
      <c r="K49" s="25">
        <f t="shared" si="18"/>
        <v>23510</v>
      </c>
      <c r="L49" s="25">
        <f t="shared" si="18"/>
        <v>24280</v>
      </c>
      <c r="M49" s="25">
        <f t="shared" si="18"/>
        <v>24964</v>
      </c>
      <c r="N49" s="25">
        <f t="shared" si="18"/>
        <v>25164</v>
      </c>
      <c r="O49" s="25">
        <f t="shared" si="18"/>
        <v>1233</v>
      </c>
      <c r="P49" s="25">
        <f t="shared" si="18"/>
        <v>1227</v>
      </c>
      <c r="Q49" s="25">
        <f t="shared" si="18"/>
        <v>1218</v>
      </c>
      <c r="R49" s="25">
        <f>SUM(R46:R48)</f>
        <v>1249</v>
      </c>
      <c r="S49" s="25">
        <f>SUM(S46:S48)</f>
        <v>19</v>
      </c>
      <c r="T49" s="25">
        <f>SUM(T46:T48)</f>
        <v>17</v>
      </c>
      <c r="U49" s="25">
        <f>SUM(U46:U48)</f>
        <v>17</v>
      </c>
      <c r="V49" s="25">
        <f>SUM(V46:V48)</f>
        <v>17</v>
      </c>
      <c r="W49" s="25">
        <f t="shared" si="18"/>
        <v>0</v>
      </c>
      <c r="X49" s="25">
        <f t="shared" si="18"/>
        <v>0</v>
      </c>
      <c r="Y49" s="25">
        <f aca="true" t="shared" si="19" ref="Y49:AD49">SUM(Y46:Y48)</f>
        <v>0</v>
      </c>
      <c r="Z49" s="25">
        <f t="shared" si="19"/>
        <v>0</v>
      </c>
      <c r="AA49" s="25">
        <f t="shared" si="19"/>
        <v>42295</v>
      </c>
      <c r="AB49" s="34">
        <f t="shared" si="19"/>
        <v>43224</v>
      </c>
      <c r="AC49" s="34">
        <f t="shared" si="19"/>
        <v>44089</v>
      </c>
      <c r="AD49" s="36">
        <f t="shared" si="19"/>
        <v>44503</v>
      </c>
    </row>
    <row r="50" spans="1:30" ht="15">
      <c r="A50" s="10" t="s">
        <v>23</v>
      </c>
      <c r="B50" s="11" t="s">
        <v>12</v>
      </c>
      <c r="C50" s="10">
        <v>198</v>
      </c>
      <c r="D50">
        <v>178</v>
      </c>
      <c r="E50">
        <v>192</v>
      </c>
      <c r="F50" s="12">
        <v>171</v>
      </c>
      <c r="G50" s="12">
        <v>1933</v>
      </c>
      <c r="H50" s="17">
        <v>2009</v>
      </c>
      <c r="I50">
        <v>2057</v>
      </c>
      <c r="J50" s="12">
        <v>2127</v>
      </c>
      <c r="K50" s="10">
        <v>1060</v>
      </c>
      <c r="L50" s="12">
        <v>1109</v>
      </c>
      <c r="M50" s="12">
        <v>1124</v>
      </c>
      <c r="N50" s="12">
        <v>1135</v>
      </c>
      <c r="O50" s="10">
        <v>7</v>
      </c>
      <c r="P50" s="12">
        <v>9</v>
      </c>
      <c r="Q50" s="12">
        <v>11</v>
      </c>
      <c r="R50" s="12">
        <v>11</v>
      </c>
      <c r="S50" s="10">
        <v>1</v>
      </c>
      <c r="T50" s="1">
        <v>2</v>
      </c>
      <c r="U50" s="12">
        <v>4</v>
      </c>
      <c r="V50" s="12">
        <v>4</v>
      </c>
      <c r="W50" s="10">
        <v>0</v>
      </c>
      <c r="X50" s="10">
        <v>0</v>
      </c>
      <c r="Y50" s="12">
        <v>0</v>
      </c>
      <c r="Z50" s="10">
        <v>0</v>
      </c>
      <c r="AA50" s="10">
        <f>SUM(C50+G50+K50+O50+S50)</f>
        <v>3199</v>
      </c>
      <c r="AB50" s="12">
        <f>SUM(D50+H50+L50+P50+T46)</f>
        <v>3318</v>
      </c>
      <c r="AC50" s="12">
        <f>SUM(E50+I50+M50+Q50+U50)</f>
        <v>3388</v>
      </c>
      <c r="AD50" s="11">
        <f>SUM(F50+J50+N50+R50+V50)</f>
        <v>3448</v>
      </c>
    </row>
    <row r="51" spans="1:30" ht="15">
      <c r="A51" s="10"/>
      <c r="B51" s="11" t="s">
        <v>7</v>
      </c>
      <c r="C51" s="10">
        <v>336</v>
      </c>
      <c r="D51">
        <v>322</v>
      </c>
      <c r="E51">
        <v>340</v>
      </c>
      <c r="F51" s="12">
        <v>291</v>
      </c>
      <c r="G51" s="12">
        <v>1218</v>
      </c>
      <c r="H51" s="12">
        <v>1243</v>
      </c>
      <c r="I51">
        <v>1278</v>
      </c>
      <c r="J51" s="12">
        <v>1313</v>
      </c>
      <c r="K51" s="10">
        <v>886</v>
      </c>
      <c r="L51" s="12">
        <v>870</v>
      </c>
      <c r="M51" s="12">
        <v>886</v>
      </c>
      <c r="N51" s="12">
        <v>915</v>
      </c>
      <c r="O51" s="10">
        <v>291</v>
      </c>
      <c r="P51" s="12">
        <v>303</v>
      </c>
      <c r="Q51" s="12">
        <v>292</v>
      </c>
      <c r="R51" s="12">
        <v>301</v>
      </c>
      <c r="S51" s="10">
        <v>1</v>
      </c>
      <c r="T51" s="1">
        <v>0</v>
      </c>
      <c r="U51" s="12">
        <v>0</v>
      </c>
      <c r="V51" s="12">
        <v>0</v>
      </c>
      <c r="W51" s="10">
        <v>0</v>
      </c>
      <c r="X51" s="10">
        <v>0</v>
      </c>
      <c r="Y51" s="12">
        <v>0</v>
      </c>
      <c r="Z51" s="10">
        <v>0</v>
      </c>
      <c r="AA51" s="10">
        <f>SUM(C51+G51+K51+O51+S51)</f>
        <v>2732</v>
      </c>
      <c r="AB51" s="12">
        <f>SUM(D51+H51+L51+P51+T47)</f>
        <v>2742</v>
      </c>
      <c r="AC51" s="12">
        <f>SUM(E51+I51+M51+Q51+U51)</f>
        <v>2796</v>
      </c>
      <c r="AD51" s="11">
        <f>SUM(F51+J51+N51+R51+V51)</f>
        <v>2820</v>
      </c>
    </row>
    <row r="52" spans="1:30" ht="15">
      <c r="A52" s="10"/>
      <c r="B52" s="11" t="s">
        <v>8</v>
      </c>
      <c r="C52" s="10">
        <v>0</v>
      </c>
      <c r="D52">
        <v>0</v>
      </c>
      <c r="E52">
        <v>0</v>
      </c>
      <c r="F52" s="12">
        <v>0</v>
      </c>
      <c r="G52" s="12">
        <v>0</v>
      </c>
      <c r="H52" s="12">
        <v>0</v>
      </c>
      <c r="I52">
        <v>0</v>
      </c>
      <c r="J52" s="12">
        <v>0</v>
      </c>
      <c r="K52" s="10">
        <v>1</v>
      </c>
      <c r="L52" s="12">
        <v>1</v>
      </c>
      <c r="M52" s="12">
        <v>0</v>
      </c>
      <c r="N52" s="12">
        <v>0</v>
      </c>
      <c r="O52" s="10">
        <v>0</v>
      </c>
      <c r="P52" s="12">
        <v>0</v>
      </c>
      <c r="Q52" s="12">
        <v>0</v>
      </c>
      <c r="R52" s="12">
        <v>0</v>
      </c>
      <c r="S52" s="10">
        <v>0</v>
      </c>
      <c r="T52" s="1">
        <v>0</v>
      </c>
      <c r="U52" s="12">
        <v>0</v>
      </c>
      <c r="V52" s="12">
        <v>0</v>
      </c>
      <c r="W52" s="10">
        <v>0</v>
      </c>
      <c r="X52" s="10">
        <v>0</v>
      </c>
      <c r="Y52" s="12">
        <v>0</v>
      </c>
      <c r="Z52" s="10">
        <v>0</v>
      </c>
      <c r="AA52" s="37">
        <f>SUM(C52+G52+K52+O52+S52)</f>
        <v>1</v>
      </c>
      <c r="AB52" s="38">
        <f>SUM(D52+H52+L52+P52+T48)</f>
        <v>1</v>
      </c>
      <c r="AC52" s="38">
        <f>SUM(E52+I52+M52+Q52+U52)</f>
        <v>0</v>
      </c>
      <c r="AD52" s="40">
        <f>SUM(F52+J52+N52+R52+V52)</f>
        <v>0</v>
      </c>
    </row>
    <row r="53" spans="1:30" ht="12.75">
      <c r="A53" s="19"/>
      <c r="B53" s="29" t="s">
        <v>6</v>
      </c>
      <c r="C53" s="30">
        <f>SUM(C50:C52)</f>
        <v>534</v>
      </c>
      <c r="D53" s="30">
        <f aca="true" t="shared" si="20" ref="D53:AD53">SUM(D50:D52)</f>
        <v>500</v>
      </c>
      <c r="E53" s="30">
        <f t="shared" si="20"/>
        <v>532</v>
      </c>
      <c r="F53" s="30">
        <f t="shared" si="20"/>
        <v>462</v>
      </c>
      <c r="G53" s="30">
        <f t="shared" si="20"/>
        <v>3151</v>
      </c>
      <c r="H53" s="30">
        <f t="shared" si="20"/>
        <v>3252</v>
      </c>
      <c r="I53" s="30">
        <f t="shared" si="20"/>
        <v>3335</v>
      </c>
      <c r="J53" s="30">
        <f t="shared" si="20"/>
        <v>3440</v>
      </c>
      <c r="K53" s="30">
        <f t="shared" si="20"/>
        <v>1947</v>
      </c>
      <c r="L53" s="30">
        <f t="shared" si="20"/>
        <v>1980</v>
      </c>
      <c r="M53" s="30">
        <f t="shared" si="20"/>
        <v>2010</v>
      </c>
      <c r="N53" s="30">
        <f t="shared" si="20"/>
        <v>2050</v>
      </c>
      <c r="O53" s="30">
        <f t="shared" si="20"/>
        <v>298</v>
      </c>
      <c r="P53" s="30">
        <f t="shared" si="20"/>
        <v>312</v>
      </c>
      <c r="Q53" s="30">
        <f t="shared" si="20"/>
        <v>303</v>
      </c>
      <c r="R53" s="30">
        <f>SUM(R50:R52)</f>
        <v>312</v>
      </c>
      <c r="S53" s="30">
        <f>SUM(S50:S52)</f>
        <v>2</v>
      </c>
      <c r="T53" s="30">
        <f>SUM(T50:T52)</f>
        <v>2</v>
      </c>
      <c r="U53" s="30">
        <f>SUM(U50:U52)</f>
        <v>4</v>
      </c>
      <c r="V53" s="30">
        <f>SUM(V50:V52)</f>
        <v>4</v>
      </c>
      <c r="W53" s="30">
        <f t="shared" si="20"/>
        <v>0</v>
      </c>
      <c r="X53" s="30">
        <f t="shared" si="20"/>
        <v>0</v>
      </c>
      <c r="Y53" s="30">
        <f t="shared" si="20"/>
        <v>0</v>
      </c>
      <c r="Z53" s="30">
        <f t="shared" si="20"/>
        <v>0</v>
      </c>
      <c r="AA53" s="27">
        <f t="shared" si="20"/>
        <v>5932</v>
      </c>
      <c r="AB53" s="27">
        <f t="shared" si="20"/>
        <v>6061</v>
      </c>
      <c r="AC53" s="27">
        <f t="shared" si="20"/>
        <v>6184</v>
      </c>
      <c r="AD53" s="50">
        <f t="shared" si="20"/>
        <v>6268</v>
      </c>
    </row>
    <row r="54" spans="1:30" ht="12.75">
      <c r="A54" s="19" t="s">
        <v>6</v>
      </c>
      <c r="B54" s="35" t="s">
        <v>12</v>
      </c>
      <c r="C54" s="13">
        <f aca="true" t="shared" si="21" ref="C54:AD54">C6++C10+C14+C18+C22+C26+C30+C34+C38+C42+C46+C50</f>
        <v>38495</v>
      </c>
      <c r="D54" s="14">
        <f t="shared" si="21"/>
        <v>35829</v>
      </c>
      <c r="E54" s="14">
        <f t="shared" si="21"/>
        <v>38561</v>
      </c>
      <c r="F54" s="14">
        <f t="shared" si="21"/>
        <v>37842</v>
      </c>
      <c r="G54" s="14">
        <f t="shared" si="21"/>
        <v>72147</v>
      </c>
      <c r="H54" s="14">
        <f t="shared" si="21"/>
        <v>72700</v>
      </c>
      <c r="I54" s="14">
        <f t="shared" si="21"/>
        <v>72348</v>
      </c>
      <c r="J54" s="14">
        <f t="shared" si="21"/>
        <v>72905</v>
      </c>
      <c r="K54" s="14">
        <f t="shared" si="21"/>
        <v>284772</v>
      </c>
      <c r="L54" s="14">
        <f t="shared" si="21"/>
        <v>290353</v>
      </c>
      <c r="M54" s="14">
        <f t="shared" si="21"/>
        <v>288425</v>
      </c>
      <c r="N54" s="14">
        <f t="shared" si="21"/>
        <v>283833</v>
      </c>
      <c r="O54" s="14">
        <f t="shared" si="21"/>
        <v>360</v>
      </c>
      <c r="P54" s="14">
        <f t="shared" si="21"/>
        <v>361</v>
      </c>
      <c r="Q54" s="14">
        <f t="shared" si="21"/>
        <v>358</v>
      </c>
      <c r="R54" s="14">
        <f t="shared" si="21"/>
        <v>370</v>
      </c>
      <c r="S54" s="14">
        <f t="shared" si="21"/>
        <v>353</v>
      </c>
      <c r="T54" s="14">
        <f t="shared" si="21"/>
        <v>344</v>
      </c>
      <c r="U54" s="14">
        <f t="shared" si="21"/>
        <v>342</v>
      </c>
      <c r="V54" s="14">
        <f t="shared" si="21"/>
        <v>325</v>
      </c>
      <c r="W54" s="14">
        <f t="shared" si="21"/>
        <v>0</v>
      </c>
      <c r="X54" s="14">
        <f t="shared" si="21"/>
        <v>0</v>
      </c>
      <c r="Y54" s="14">
        <f t="shared" si="21"/>
        <v>0</v>
      </c>
      <c r="Z54" s="14">
        <f t="shared" si="21"/>
        <v>0</v>
      </c>
      <c r="AA54" s="13">
        <f t="shared" si="21"/>
        <v>396127</v>
      </c>
      <c r="AB54" s="14">
        <v>399587</v>
      </c>
      <c r="AC54" s="14">
        <f t="shared" si="21"/>
        <v>400034</v>
      </c>
      <c r="AD54" s="15">
        <f t="shared" si="21"/>
        <v>395275</v>
      </c>
    </row>
    <row r="55" spans="1:30" ht="12.75">
      <c r="A55" s="10"/>
      <c r="B55" s="12" t="s">
        <v>7</v>
      </c>
      <c r="C55" s="16">
        <f aca="true" t="shared" si="22" ref="C55:AD55">C7++C11+C15+C19+C23+C27+C31+C35+C39+C43+C47+C51</f>
        <v>48997</v>
      </c>
      <c r="D55" s="17">
        <f t="shared" si="22"/>
        <v>48163</v>
      </c>
      <c r="E55" s="17">
        <f t="shared" si="22"/>
        <v>49128</v>
      </c>
      <c r="F55" s="17">
        <f t="shared" si="22"/>
        <v>47749</v>
      </c>
      <c r="G55" s="17">
        <f t="shared" si="22"/>
        <v>37874</v>
      </c>
      <c r="H55" s="17">
        <f t="shared" si="22"/>
        <v>38182</v>
      </c>
      <c r="I55" s="17">
        <f t="shared" si="22"/>
        <v>38005</v>
      </c>
      <c r="J55" s="17">
        <f t="shared" si="22"/>
        <v>38820</v>
      </c>
      <c r="K55" s="17">
        <f t="shared" si="22"/>
        <v>241056</v>
      </c>
      <c r="L55" s="17">
        <f t="shared" si="22"/>
        <v>238941</v>
      </c>
      <c r="M55" s="17">
        <f t="shared" si="22"/>
        <v>243745</v>
      </c>
      <c r="N55" s="17">
        <f t="shared" si="22"/>
        <v>251004</v>
      </c>
      <c r="O55" s="17">
        <f t="shared" si="22"/>
        <v>12683</v>
      </c>
      <c r="P55" s="17">
        <f t="shared" si="22"/>
        <v>12573</v>
      </c>
      <c r="Q55" s="17">
        <f t="shared" si="22"/>
        <v>12153</v>
      </c>
      <c r="R55" s="17">
        <f t="shared" si="22"/>
        <v>12370</v>
      </c>
      <c r="S55" s="17">
        <f t="shared" si="22"/>
        <v>41</v>
      </c>
      <c r="T55" s="17">
        <f t="shared" si="22"/>
        <v>41</v>
      </c>
      <c r="U55" s="17">
        <f t="shared" si="22"/>
        <v>42</v>
      </c>
      <c r="V55" s="17">
        <f t="shared" si="22"/>
        <v>41</v>
      </c>
      <c r="W55" s="17">
        <f t="shared" si="22"/>
        <v>0</v>
      </c>
      <c r="X55" s="17">
        <f t="shared" si="22"/>
        <v>0</v>
      </c>
      <c r="Y55" s="17">
        <f t="shared" si="22"/>
        <v>0</v>
      </c>
      <c r="Z55" s="17">
        <f t="shared" si="22"/>
        <v>0</v>
      </c>
      <c r="AA55" s="16">
        <f t="shared" si="22"/>
        <v>340651</v>
      </c>
      <c r="AB55" s="17">
        <v>337900</v>
      </c>
      <c r="AC55" s="17">
        <f t="shared" si="22"/>
        <v>343073</v>
      </c>
      <c r="AD55" s="18">
        <f t="shared" si="22"/>
        <v>349984</v>
      </c>
    </row>
    <row r="56" spans="1:30" ht="12.75">
      <c r="A56" s="10"/>
      <c r="B56" s="12" t="s">
        <v>8</v>
      </c>
      <c r="C56" s="42">
        <f aca="true" t="shared" si="23" ref="C56:AD56">C8++C12+C16+C20+C24+C28+C32+C36+C40+C44+C48+C52</f>
        <v>0</v>
      </c>
      <c r="D56" s="43">
        <f t="shared" si="23"/>
        <v>0</v>
      </c>
      <c r="E56" s="43">
        <f t="shared" si="23"/>
        <v>0</v>
      </c>
      <c r="F56" s="43">
        <f t="shared" si="23"/>
        <v>0</v>
      </c>
      <c r="G56" s="43">
        <f t="shared" si="23"/>
        <v>0</v>
      </c>
      <c r="H56" s="43">
        <f t="shared" si="23"/>
        <v>0</v>
      </c>
      <c r="I56" s="43">
        <f t="shared" si="23"/>
        <v>0</v>
      </c>
      <c r="J56" s="43">
        <f t="shared" si="23"/>
        <v>0</v>
      </c>
      <c r="K56" s="43">
        <f t="shared" si="23"/>
        <v>2</v>
      </c>
      <c r="L56" s="43">
        <f t="shared" si="23"/>
        <v>1</v>
      </c>
      <c r="M56" s="43">
        <f t="shared" si="23"/>
        <v>0</v>
      </c>
      <c r="N56" s="43">
        <f t="shared" si="23"/>
        <v>0</v>
      </c>
      <c r="O56" s="43">
        <f t="shared" si="23"/>
        <v>0</v>
      </c>
      <c r="P56" s="43">
        <f t="shared" si="23"/>
        <v>0</v>
      </c>
      <c r="Q56" s="43">
        <f t="shared" si="23"/>
        <v>0</v>
      </c>
      <c r="R56" s="43">
        <f t="shared" si="23"/>
        <v>0</v>
      </c>
      <c r="S56" s="43">
        <f t="shared" si="23"/>
        <v>0</v>
      </c>
      <c r="T56" s="43">
        <f t="shared" si="23"/>
        <v>0</v>
      </c>
      <c r="U56" s="43">
        <f t="shared" si="23"/>
        <v>0</v>
      </c>
      <c r="V56" s="43">
        <f t="shared" si="23"/>
        <v>0</v>
      </c>
      <c r="W56" s="43">
        <f t="shared" si="23"/>
        <v>0</v>
      </c>
      <c r="X56" s="43">
        <f t="shared" si="23"/>
        <v>0</v>
      </c>
      <c r="Y56" s="43">
        <f t="shared" si="23"/>
        <v>0</v>
      </c>
      <c r="Z56" s="43">
        <f t="shared" si="23"/>
        <v>0</v>
      </c>
      <c r="AA56" s="42">
        <f t="shared" si="23"/>
        <v>2</v>
      </c>
      <c r="AB56" s="43">
        <v>1</v>
      </c>
      <c r="AC56" s="43">
        <f t="shared" si="23"/>
        <v>0</v>
      </c>
      <c r="AD56" s="39">
        <f t="shared" si="23"/>
        <v>0</v>
      </c>
    </row>
    <row r="57" spans="1:30" s="23" customFormat="1" ht="12.75">
      <c r="A57" s="21"/>
      <c r="B57" s="22" t="s">
        <v>6</v>
      </c>
      <c r="C57" s="41">
        <f aca="true" t="shared" si="24" ref="C57:AD57">C9++C13+C17+C21+C25+C29+C33+C37+C41+C45+C49+C53</f>
        <v>87492</v>
      </c>
      <c r="D57" s="41">
        <f t="shared" si="24"/>
        <v>83992</v>
      </c>
      <c r="E57" s="41">
        <f t="shared" si="24"/>
        <v>87689</v>
      </c>
      <c r="F57" s="41">
        <f t="shared" si="24"/>
        <v>85591</v>
      </c>
      <c r="G57" s="41">
        <f t="shared" si="24"/>
        <v>110021</v>
      </c>
      <c r="H57" s="41">
        <f t="shared" si="24"/>
        <v>110882</v>
      </c>
      <c r="I57" s="41">
        <f t="shared" si="24"/>
        <v>110353</v>
      </c>
      <c r="J57" s="41">
        <f t="shared" si="24"/>
        <v>111725</v>
      </c>
      <c r="K57" s="41">
        <f t="shared" si="24"/>
        <v>525830</v>
      </c>
      <c r="L57" s="41">
        <f t="shared" si="24"/>
        <v>529295</v>
      </c>
      <c r="M57" s="41">
        <f t="shared" si="24"/>
        <v>532170</v>
      </c>
      <c r="N57" s="41">
        <f t="shared" si="24"/>
        <v>534837</v>
      </c>
      <c r="O57" s="41">
        <f t="shared" si="24"/>
        <v>13043</v>
      </c>
      <c r="P57" s="41">
        <f t="shared" si="24"/>
        <v>12934</v>
      </c>
      <c r="Q57" s="41">
        <f t="shared" si="24"/>
        <v>12511</v>
      </c>
      <c r="R57" s="41">
        <f t="shared" si="24"/>
        <v>12740</v>
      </c>
      <c r="S57" s="41">
        <f t="shared" si="24"/>
        <v>394</v>
      </c>
      <c r="T57" s="41">
        <f t="shared" si="24"/>
        <v>385</v>
      </c>
      <c r="U57" s="41">
        <f t="shared" si="24"/>
        <v>384</v>
      </c>
      <c r="V57" s="41">
        <f t="shared" si="24"/>
        <v>366</v>
      </c>
      <c r="W57" s="41">
        <f t="shared" si="24"/>
        <v>0</v>
      </c>
      <c r="X57" s="41">
        <f t="shared" si="24"/>
        <v>0</v>
      </c>
      <c r="Y57" s="41">
        <f t="shared" si="24"/>
        <v>0</v>
      </c>
      <c r="Z57" s="41">
        <f t="shared" si="24"/>
        <v>0</v>
      </c>
      <c r="AA57" s="44">
        <f t="shared" si="24"/>
        <v>736780</v>
      </c>
      <c r="AB57" s="45">
        <f>SUM(AB54:AB56)</f>
        <v>737488</v>
      </c>
      <c r="AC57" s="45">
        <f t="shared" si="24"/>
        <v>743107</v>
      </c>
      <c r="AD57" s="46">
        <f t="shared" si="24"/>
        <v>745259</v>
      </c>
    </row>
    <row r="60" ht="12.75">
      <c r="A60" s="24" t="s">
        <v>24</v>
      </c>
    </row>
  </sheetData>
  <mergeCells count="7">
    <mergeCell ref="AA4:AD4"/>
    <mergeCell ref="C4:F4"/>
    <mergeCell ref="G4:J4"/>
    <mergeCell ref="K4:N4"/>
    <mergeCell ref="O4:R4"/>
    <mergeCell ref="S4:V4"/>
    <mergeCell ref="W4:Z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2016-06-20T11:59:54Z</cp:lastPrinted>
  <dcterms:created xsi:type="dcterms:W3CDTF">2016-06-15T09:15:01Z</dcterms:created>
  <dcterms:modified xsi:type="dcterms:W3CDTF">2020-11-27T11:52:20Z</dcterms:modified>
  <cp:category/>
  <cp:version/>
  <cp:contentType/>
  <cp:contentStatus/>
</cp:coreProperties>
</file>