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576" windowHeight="952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<sst xmlns="http://schemas.openxmlformats.org/spreadsheetml/2006/main" count="75" uniqueCount="75">
  <si>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TARIFA</t>
  </si>
  <si>
    <t>Distritos</t>
  </si>
  <si>
    <t>TOTALES</t>
  </si>
  <si>
    <t>Casco antiguo</t>
  </si>
  <si>
    <t>Macarena</t>
  </si>
  <si>
    <t>Nervión</t>
  </si>
  <si>
    <t>Cerro-Amate</t>
  </si>
  <si>
    <t>Sur</t>
  </si>
  <si>
    <t>Triana</t>
  </si>
  <si>
    <t>Macarena Norte</t>
  </si>
  <si>
    <t>S Pablo-Sta Justa</t>
  </si>
  <si>
    <t>Este</t>
  </si>
  <si>
    <t>Bellavista-La Palmera</t>
  </si>
  <si>
    <t>Los Remedios</t>
  </si>
  <si>
    <t>No Clasificados-Empresas</t>
  </si>
  <si>
    <t>Total tarifa</t>
  </si>
  <si>
    <t>A1</t>
  </si>
  <si>
    <t>Turismos menos de 8 CV</t>
  </si>
  <si>
    <t>A2</t>
  </si>
  <si>
    <t>Turismos de 8 a 11,99 CV</t>
  </si>
  <si>
    <t>A3</t>
  </si>
  <si>
    <t>Turismos de 12 a 15,99 CV</t>
  </si>
  <si>
    <t>A4</t>
  </si>
  <si>
    <t>Turismos de 16 a 19,99 CV</t>
  </si>
  <si>
    <t>A5</t>
  </si>
  <si>
    <t>Turismos más de 20CV</t>
  </si>
  <si>
    <t>TOTAL TURISMOS</t>
  </si>
  <si>
    <t>B1</t>
  </si>
  <si>
    <t>Autobuses menos de 21 plazas</t>
  </si>
  <si>
    <t>B2</t>
  </si>
  <si>
    <t>Autobuses de 21 a 50 plazas</t>
  </si>
  <si>
    <t>B3</t>
  </si>
  <si>
    <t>Autobuses más de 50 plazas</t>
  </si>
  <si>
    <t>TOTAL AUTOBUSES</t>
  </si>
  <si>
    <t>C1</t>
  </si>
  <si>
    <t>Camiones menos de 1.000 KG</t>
  </si>
  <si>
    <t>C2</t>
  </si>
  <si>
    <t>Camiones de 1.000 a 2.999 KG</t>
  </si>
  <si>
    <t>C3</t>
  </si>
  <si>
    <t>Camiones de 3.000 a 9.999 KG</t>
  </si>
  <si>
    <t>C4</t>
  </si>
  <si>
    <t>Camiones más de 10.000KG</t>
  </si>
  <si>
    <t>TOTAL CAMIONES</t>
  </si>
  <si>
    <t>D1</t>
  </si>
  <si>
    <t>Tractores menos de 16 CV</t>
  </si>
  <si>
    <t>D2</t>
  </si>
  <si>
    <t>Tarctores de 16 A 25 CV</t>
  </si>
  <si>
    <t>D3</t>
  </si>
  <si>
    <t>Tractrores más de 25 CV</t>
  </si>
  <si>
    <t>TOTAL TRACTORES</t>
  </si>
  <si>
    <t>E0</t>
  </si>
  <si>
    <t>Remolques de menos de 750 KG</t>
  </si>
  <si>
    <t>E1</t>
  </si>
  <si>
    <t>Remolques de 750 a 1.000 KG</t>
  </si>
  <si>
    <t>E2</t>
  </si>
  <si>
    <t>Remolques de 1.000 a 2.999 KG</t>
  </si>
  <si>
    <t>E3</t>
  </si>
  <si>
    <t>Remolques más de 3.000 KG</t>
  </si>
  <si>
    <t>TOTAL REMOLQUES</t>
  </si>
  <si>
    <t>F1</t>
  </si>
  <si>
    <t>Ciclomotores</t>
  </si>
  <si>
    <t>F2</t>
  </si>
  <si>
    <t>Motos hasta 125 CC.</t>
  </si>
  <si>
    <t>F3</t>
  </si>
  <si>
    <t>Motos de 125 a 250 CC.</t>
  </si>
  <si>
    <t>F4</t>
  </si>
  <si>
    <t>Motos de 250 a 500 CC.</t>
  </si>
  <si>
    <t>F5</t>
  </si>
  <si>
    <t>Motos de 500 a 1.000 CC.</t>
  </si>
  <si>
    <t>F6</t>
  </si>
  <si>
    <t>Motos más de 1.000 CC.</t>
  </si>
  <si>
    <t>TOTAL MOTOS</t>
  </si>
  <si>
    <t>TOTAL VEHÍCULOS</t>
  </si>
  <si>
    <t>FUENTE: Excmo. Ayuntamiento de Sevilla. Agencia Tributaria.</t>
  </si>
  <si>
    <t>8.1.1.  MATRÍCULAS DE VEHICULOS POR DISTRITOS SEGÚN RESIDENCIA DEL PROPIETARIO. AÑO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</si>
</sst>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3" fontId="5" fillId="0" borderId="10" xfId="51" applyNumberFormat="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0" fontId="2" fillId="0" borderId="0" xfId="51" applyFont="1" applyFill="1">
      <alignment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>
      <alignment/>
      <protection/>
    </xf>
    <xf numFmtId="3" fontId="2" fillId="0" borderId="0" xfId="51" applyNumberFormat="1" applyFont="1" applyFill="1" applyBorder="1">
      <alignment/>
      <protection/>
    </xf>
    <xf numFmtId="3" fontId="2" fillId="0" borderId="12" xfId="51" applyNumberFormat="1" applyFont="1" applyFill="1" applyBorder="1">
      <alignment/>
      <protection/>
    </xf>
    <xf numFmtId="3" fontId="2" fillId="0" borderId="13" xfId="51" applyNumberFormat="1" applyFont="1" applyFill="1" applyBorder="1">
      <alignment/>
      <protection/>
    </xf>
    <xf numFmtId="3" fontId="5" fillId="0" borderId="0" xfId="51" applyNumberFormat="1" applyFont="1" applyFill="1" applyBorder="1">
      <alignment/>
      <protection/>
    </xf>
    <xf numFmtId="3" fontId="2" fillId="0" borderId="0" xfId="51" applyNumberFormat="1" applyFont="1" applyFill="1">
      <alignment/>
      <protection/>
    </xf>
    <xf numFmtId="0" fontId="2" fillId="0" borderId="11" xfId="51" applyFont="1" applyFill="1" applyBorder="1">
      <alignment/>
      <protection/>
    </xf>
    <xf numFmtId="0" fontId="5" fillId="0" borderId="14" xfId="51" applyFont="1" applyFill="1" applyBorder="1">
      <alignment/>
      <protection/>
    </xf>
    <xf numFmtId="3" fontId="5" fillId="0" borderId="15" xfId="51" applyNumberFormat="1" applyFont="1" applyFill="1" applyBorder="1">
      <alignment/>
      <protection/>
    </xf>
    <xf numFmtId="3" fontId="5" fillId="0" borderId="16" xfId="51" applyNumberFormat="1" applyFont="1" applyFill="1" applyBorder="1">
      <alignment/>
      <protection/>
    </xf>
    <xf numFmtId="0" fontId="3" fillId="0" borderId="0" xfId="51" applyFont="1" applyFill="1">
      <alignment/>
      <protection/>
    </xf>
    <xf numFmtId="0" fontId="6" fillId="0" borderId="0" xfId="0" applyNumberFormat="1" applyFont="1" applyAlignment="1">
      <alignment/>
    </xf>
    <xf numFmtId="3" fontId="2" fillId="0" borderId="17" xfId="51" applyNumberFormat="1" applyFont="1" applyFill="1" applyBorder="1">
      <alignment/>
      <protection/>
    </xf>
    <xf numFmtId="3" fontId="2" fillId="0" borderId="11" xfId="51" applyNumberFormat="1" applyFont="1" applyFill="1" applyBorder="1">
      <alignment/>
      <protection/>
    </xf>
    <xf numFmtId="3" fontId="5" fillId="0" borderId="11" xfId="51" applyNumberFormat="1" applyFont="1" applyFill="1" applyBorder="1">
      <alignment/>
      <protection/>
    </xf>
    <xf numFmtId="3" fontId="5" fillId="0" borderId="12" xfId="51" applyNumberFormat="1" applyFont="1" applyFill="1" applyBorder="1">
      <alignment/>
      <protection/>
    </xf>
    <xf numFmtId="3" fontId="5" fillId="0" borderId="18" xfId="51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0" fontId="5" fillId="0" borderId="20" xfId="51" applyFont="1" applyFill="1" applyBorder="1" applyAlignment="1">
      <alignment horizontal="center" vertical="center"/>
      <protection/>
    </xf>
    <xf numFmtId="3" fontId="2" fillId="0" borderId="21" xfId="51" applyNumberFormat="1" applyFont="1" applyFill="1" applyBorder="1">
      <alignment/>
      <protection/>
    </xf>
    <xf numFmtId="3" fontId="5" fillId="0" borderId="22" xfId="51" applyNumberFormat="1" applyFont="1" applyFill="1" applyBorder="1">
      <alignment/>
      <protection/>
    </xf>
    <xf numFmtId="3" fontId="3" fillId="0" borderId="23" xfId="51" applyNumberFormat="1" applyFont="1" applyFill="1" applyBorder="1" applyAlignment="1">
      <alignment horizontal="center" vertical="center" wrapText="1"/>
      <protection/>
    </xf>
    <xf numFmtId="3" fontId="3" fillId="0" borderId="17" xfId="51" applyNumberFormat="1" applyFont="1" applyFill="1" applyBorder="1" applyAlignment="1">
      <alignment horizontal="center" vertical="center" wrapText="1"/>
      <protection/>
    </xf>
    <xf numFmtId="3" fontId="3" fillId="0" borderId="24" xfId="51" applyNumberFormat="1" applyFont="1" applyFill="1" applyBorder="1" applyAlignment="1">
      <alignment horizontal="center" vertical="center" wrapText="1"/>
      <protection/>
    </xf>
    <xf numFmtId="3" fontId="3" fillId="0" borderId="25" xfId="51" applyNumberFormat="1" applyFont="1" applyFill="1" applyBorder="1" applyAlignment="1">
      <alignment horizontal="center" vertical="center" wrapText="1"/>
      <protection/>
    </xf>
    <xf numFmtId="0" fontId="4" fillId="0" borderId="18" xfId="51" applyFont="1" applyFill="1" applyBorder="1" applyAlignment="1">
      <alignment horizontal="center"/>
      <protection/>
    </xf>
    <xf numFmtId="0" fontId="4" fillId="0" borderId="15" xfId="51" applyFont="1" applyFill="1" applyBorder="1" applyAlignment="1">
      <alignment horizontal="center"/>
      <protection/>
    </xf>
    <xf numFmtId="0" fontId="4" fillId="0" borderId="16" xfId="51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H1">
      <selection activeCell="Q47" sqref="Q47"/>
    </sheetView>
  </sheetViews>
  <sheetFormatPr defaultColWidth="11.421875" defaultRowHeight="15"/>
  <cols>
    <col min="1" max="1" width="3.28125" style="3" bestFit="1" customWidth="1"/>
    <col min="2" max="2" width="27.7109375" style="3" customWidth="1"/>
    <col min="3" max="4" width="13.7109375" style="3" customWidth="1"/>
    <col min="5" max="5" width="13.28125" style="3" customWidth="1"/>
    <col min="6" max="6" width="13.7109375" style="3" customWidth="1"/>
    <col min="7" max="7" width="13.28125" style="3" customWidth="1"/>
    <col min="8" max="13" width="13.7109375" style="3" customWidth="1"/>
    <col min="14" max="14" width="14.8515625" style="3" customWidth="1"/>
    <col min="15" max="15" width="11.28125" style="3" bestFit="1" customWidth="1"/>
    <col min="16" max="16384" width="11.57421875" style="3" customWidth="1"/>
  </cols>
  <sheetData>
    <row r="1" ht="15">
      <c r="A1" s="15" t="s">
        <v>74</v>
      </c>
    </row>
    <row r="4" spans="1:15" ht="20.25" customHeight="1">
      <c r="A4" s="27" t="s">
        <v>0</v>
      </c>
      <c r="B4" s="28"/>
      <c r="C4" s="31" t="s">
        <v>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2" t="s">
        <v>2</v>
      </c>
    </row>
    <row r="5" spans="1:15" ht="25.5" customHeight="1">
      <c r="A5" s="29"/>
      <c r="B5" s="30"/>
      <c r="C5" s="4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24" t="s">
        <v>15</v>
      </c>
    </row>
    <row r="6" spans="1:17" ht="13.5" customHeight="1">
      <c r="A6" s="5" t="s">
        <v>16</v>
      </c>
      <c r="B6" s="6" t="s">
        <v>17</v>
      </c>
      <c r="C6" s="22">
        <v>1030</v>
      </c>
      <c r="D6" s="22">
        <v>1099</v>
      </c>
      <c r="E6" s="22">
        <v>906</v>
      </c>
      <c r="F6" s="22">
        <v>1421</v>
      </c>
      <c r="G6" s="22">
        <v>1233</v>
      </c>
      <c r="H6" s="22">
        <v>817</v>
      </c>
      <c r="I6" s="22">
        <v>1210</v>
      </c>
      <c r="J6" s="22">
        <v>990</v>
      </c>
      <c r="K6" s="22">
        <v>1812</v>
      </c>
      <c r="L6" s="22">
        <v>798</v>
      </c>
      <c r="M6" s="22">
        <v>462</v>
      </c>
      <c r="N6" s="22">
        <v>3322</v>
      </c>
      <c r="O6" s="17">
        <f>SUM(C6:N6)</f>
        <v>15100</v>
      </c>
      <c r="Q6" s="1"/>
    </row>
    <row r="7" spans="1:15" ht="13.5" customHeight="1">
      <c r="A7" s="5" t="s">
        <v>18</v>
      </c>
      <c r="B7" s="6" t="s">
        <v>19</v>
      </c>
      <c r="C7" s="22">
        <v>11921</v>
      </c>
      <c r="D7" s="22">
        <v>17535</v>
      </c>
      <c r="E7" s="22">
        <v>12321</v>
      </c>
      <c r="F7" s="22">
        <v>22769</v>
      </c>
      <c r="G7" s="22">
        <v>17705</v>
      </c>
      <c r="H7" s="22">
        <v>11373</v>
      </c>
      <c r="I7" s="22">
        <v>20562</v>
      </c>
      <c r="J7" s="22">
        <v>14473</v>
      </c>
      <c r="K7" s="22">
        <v>28389</v>
      </c>
      <c r="L7" s="22">
        <v>10023</v>
      </c>
      <c r="M7" s="22">
        <v>5605</v>
      </c>
      <c r="N7" s="22">
        <v>19673</v>
      </c>
      <c r="O7" s="7">
        <f aca="true" t="shared" si="0" ref="O7:O15">SUM(C7:N7)</f>
        <v>192349</v>
      </c>
    </row>
    <row r="8" spans="1:15" ht="13.5" customHeight="1">
      <c r="A8" s="5" t="s">
        <v>20</v>
      </c>
      <c r="B8" s="6" t="s">
        <v>21</v>
      </c>
      <c r="C8" s="22">
        <v>9275</v>
      </c>
      <c r="D8" s="22">
        <v>11530</v>
      </c>
      <c r="E8" s="22">
        <v>9744</v>
      </c>
      <c r="F8" s="22">
        <v>15496</v>
      </c>
      <c r="G8" s="22">
        <v>12592</v>
      </c>
      <c r="H8" s="22">
        <v>7998</v>
      </c>
      <c r="I8" s="22">
        <v>13111</v>
      </c>
      <c r="J8" s="22">
        <v>9993</v>
      </c>
      <c r="K8" s="22">
        <v>20347</v>
      </c>
      <c r="L8" s="22">
        <v>7567</v>
      </c>
      <c r="M8" s="22">
        <v>4709</v>
      </c>
      <c r="N8" s="22">
        <v>18379</v>
      </c>
      <c r="O8" s="7">
        <f t="shared" si="0"/>
        <v>140741</v>
      </c>
    </row>
    <row r="9" spans="1:15" ht="13.5" customHeight="1">
      <c r="A9" s="5" t="s">
        <v>22</v>
      </c>
      <c r="B9" s="6" t="s">
        <v>23</v>
      </c>
      <c r="C9" s="22">
        <v>1326</v>
      </c>
      <c r="D9" s="22">
        <v>879</v>
      </c>
      <c r="E9" s="22">
        <v>1379</v>
      </c>
      <c r="F9" s="22">
        <v>1132</v>
      </c>
      <c r="G9" s="22">
        <v>1480</v>
      </c>
      <c r="H9" s="22">
        <v>943</v>
      </c>
      <c r="I9" s="22">
        <v>826</v>
      </c>
      <c r="J9" s="22">
        <v>973</v>
      </c>
      <c r="K9" s="22">
        <v>1629</v>
      </c>
      <c r="L9" s="22">
        <v>791</v>
      </c>
      <c r="M9" s="22">
        <v>907</v>
      </c>
      <c r="N9" s="22">
        <v>4009</v>
      </c>
      <c r="O9" s="7">
        <f t="shared" si="0"/>
        <v>16274</v>
      </c>
    </row>
    <row r="10" spans="1:15" ht="13.5" customHeight="1" thickBot="1">
      <c r="A10" s="5" t="s">
        <v>24</v>
      </c>
      <c r="B10" s="8" t="s">
        <v>25</v>
      </c>
      <c r="C10" s="23">
        <v>293</v>
      </c>
      <c r="D10" s="23">
        <v>144</v>
      </c>
      <c r="E10" s="23">
        <v>246</v>
      </c>
      <c r="F10" s="23">
        <v>145</v>
      </c>
      <c r="G10" s="23">
        <v>259</v>
      </c>
      <c r="H10" s="23">
        <v>159</v>
      </c>
      <c r="I10" s="23">
        <v>102</v>
      </c>
      <c r="J10" s="23">
        <v>163</v>
      </c>
      <c r="K10" s="23">
        <v>275</v>
      </c>
      <c r="L10" s="23">
        <v>143</v>
      </c>
      <c r="M10" s="23">
        <v>174</v>
      </c>
      <c r="N10" s="23">
        <v>1125</v>
      </c>
      <c r="O10" s="25">
        <f t="shared" si="0"/>
        <v>3228</v>
      </c>
    </row>
    <row r="11" spans="1:15" ht="12.75">
      <c r="A11" s="5"/>
      <c r="B11" s="9" t="s">
        <v>26</v>
      </c>
      <c r="C11" s="19">
        <f>SUM(C6:C10)</f>
        <v>23845</v>
      </c>
      <c r="D11" s="19">
        <f aca="true" t="shared" si="1" ref="D11:N11">SUM(D6:D10)</f>
        <v>31187</v>
      </c>
      <c r="E11" s="19">
        <f t="shared" si="1"/>
        <v>24596</v>
      </c>
      <c r="F11" s="19">
        <f t="shared" si="1"/>
        <v>40963</v>
      </c>
      <c r="G11" s="19">
        <f t="shared" si="1"/>
        <v>33269</v>
      </c>
      <c r="H11" s="19">
        <f t="shared" si="1"/>
        <v>21290</v>
      </c>
      <c r="I11" s="19">
        <f t="shared" si="1"/>
        <v>35811</v>
      </c>
      <c r="J11" s="19">
        <f t="shared" si="1"/>
        <v>26592</v>
      </c>
      <c r="K11" s="19">
        <f t="shared" si="1"/>
        <v>52452</v>
      </c>
      <c r="L11" s="19">
        <f t="shared" si="1"/>
        <v>19322</v>
      </c>
      <c r="M11" s="19">
        <f t="shared" si="1"/>
        <v>11857</v>
      </c>
      <c r="N11" s="19">
        <f t="shared" si="1"/>
        <v>46508</v>
      </c>
      <c r="O11" s="26">
        <f t="shared" si="0"/>
        <v>367692</v>
      </c>
    </row>
    <row r="12" spans="1:15" ht="9" customHeight="1">
      <c r="A12" s="5"/>
      <c r="B12" s="9"/>
      <c r="C12" s="1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3.5" customHeight="1">
      <c r="A13" s="5" t="s">
        <v>27</v>
      </c>
      <c r="B13" s="6" t="s">
        <v>28</v>
      </c>
      <c r="C13" s="22">
        <v>1</v>
      </c>
      <c r="D13" s="22">
        <v>1</v>
      </c>
      <c r="E13" s="22">
        <v>0</v>
      </c>
      <c r="F13" s="22">
        <v>1</v>
      </c>
      <c r="G13" s="22">
        <v>2</v>
      </c>
      <c r="H13" s="22">
        <v>0</v>
      </c>
      <c r="I13" s="22">
        <v>0</v>
      </c>
      <c r="J13" s="22">
        <v>0</v>
      </c>
      <c r="K13" s="22">
        <v>1</v>
      </c>
      <c r="L13" s="22">
        <v>0</v>
      </c>
      <c r="M13" s="22">
        <v>0</v>
      </c>
      <c r="N13" s="22">
        <v>48</v>
      </c>
      <c r="O13" s="7">
        <f t="shared" si="0"/>
        <v>54</v>
      </c>
    </row>
    <row r="14" spans="1:15" ht="13.5" customHeight="1">
      <c r="A14" s="5" t="s">
        <v>29</v>
      </c>
      <c r="B14" s="6" t="s">
        <v>30</v>
      </c>
      <c r="C14" s="22">
        <v>0</v>
      </c>
      <c r="D14" s="22">
        <v>1</v>
      </c>
      <c r="E14" s="22">
        <v>0</v>
      </c>
      <c r="F14" s="22">
        <v>1</v>
      </c>
      <c r="G14" s="22">
        <v>1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3</v>
      </c>
      <c r="N14" s="22">
        <v>575</v>
      </c>
      <c r="O14" s="7">
        <f t="shared" si="0"/>
        <v>581</v>
      </c>
    </row>
    <row r="15" spans="1:15" ht="13.5" customHeight="1" thickBot="1">
      <c r="A15" s="5" t="s">
        <v>31</v>
      </c>
      <c r="B15" s="8" t="s">
        <v>32</v>
      </c>
      <c r="C15" s="23">
        <v>0</v>
      </c>
      <c r="D15" s="23">
        <v>0</v>
      </c>
      <c r="E15" s="23">
        <v>3</v>
      </c>
      <c r="F15" s="23">
        <v>2</v>
      </c>
      <c r="G15" s="23">
        <v>5</v>
      </c>
      <c r="H15" s="23">
        <v>0</v>
      </c>
      <c r="I15" s="23">
        <v>0</v>
      </c>
      <c r="J15" s="23">
        <v>1</v>
      </c>
      <c r="K15" s="23">
        <v>0</v>
      </c>
      <c r="L15" s="23">
        <v>0</v>
      </c>
      <c r="M15" s="23">
        <v>0</v>
      </c>
      <c r="N15" s="23">
        <v>402</v>
      </c>
      <c r="O15" s="25">
        <f t="shared" si="0"/>
        <v>413</v>
      </c>
    </row>
    <row r="16" spans="1:15" ht="12.75">
      <c r="A16" s="5"/>
      <c r="B16" s="9" t="s">
        <v>33</v>
      </c>
      <c r="C16" s="19">
        <f>SUM(C13:C15)</f>
        <v>1</v>
      </c>
      <c r="D16" s="19">
        <f aca="true" t="shared" si="2" ref="D16:O16">SUM(D13:D15)</f>
        <v>2</v>
      </c>
      <c r="E16" s="19">
        <f t="shared" si="2"/>
        <v>3</v>
      </c>
      <c r="F16" s="19">
        <f t="shared" si="2"/>
        <v>4</v>
      </c>
      <c r="G16" s="19">
        <f t="shared" si="2"/>
        <v>8</v>
      </c>
      <c r="H16" s="19">
        <f t="shared" si="2"/>
        <v>0</v>
      </c>
      <c r="I16" s="19">
        <f t="shared" si="2"/>
        <v>0</v>
      </c>
      <c r="J16" s="19">
        <f t="shared" si="2"/>
        <v>1</v>
      </c>
      <c r="K16" s="19">
        <f t="shared" si="2"/>
        <v>1</v>
      </c>
      <c r="L16" s="19">
        <f t="shared" si="2"/>
        <v>0</v>
      </c>
      <c r="M16" s="19">
        <f t="shared" si="2"/>
        <v>3</v>
      </c>
      <c r="N16" s="19">
        <f t="shared" si="2"/>
        <v>1025</v>
      </c>
      <c r="O16" s="19">
        <f t="shared" si="2"/>
        <v>1048</v>
      </c>
    </row>
    <row r="17" spans="1:15" ht="9" customHeight="1">
      <c r="A17" s="5"/>
      <c r="B17" s="9"/>
      <c r="C17" s="1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3.5" customHeight="1">
      <c r="A18" s="5" t="s">
        <v>34</v>
      </c>
      <c r="B18" s="6" t="s">
        <v>35</v>
      </c>
      <c r="C18" s="22">
        <v>251</v>
      </c>
      <c r="D18" s="22">
        <v>392</v>
      </c>
      <c r="E18" s="22">
        <v>206</v>
      </c>
      <c r="F18" s="22">
        <v>667</v>
      </c>
      <c r="G18" s="22">
        <v>369</v>
      </c>
      <c r="H18" s="22">
        <v>207</v>
      </c>
      <c r="I18" s="22">
        <v>418</v>
      </c>
      <c r="J18" s="22">
        <v>219</v>
      </c>
      <c r="K18" s="22">
        <v>657</v>
      </c>
      <c r="L18" s="22">
        <v>148</v>
      </c>
      <c r="M18" s="22">
        <v>101</v>
      </c>
      <c r="N18" s="22">
        <v>6954</v>
      </c>
      <c r="O18" s="7">
        <f aca="true" t="shared" si="3" ref="O18:O26">SUM(C18:N18)</f>
        <v>10589</v>
      </c>
    </row>
    <row r="19" spans="1:15" ht="13.5" customHeight="1">
      <c r="A19" s="5" t="s">
        <v>36</v>
      </c>
      <c r="B19" s="6" t="s">
        <v>37</v>
      </c>
      <c r="C19" s="22">
        <v>144</v>
      </c>
      <c r="D19" s="22">
        <v>360</v>
      </c>
      <c r="E19" s="22">
        <v>144</v>
      </c>
      <c r="F19" s="22">
        <v>592</v>
      </c>
      <c r="G19" s="22">
        <v>428</v>
      </c>
      <c r="H19" s="22">
        <v>149</v>
      </c>
      <c r="I19" s="22">
        <v>351</v>
      </c>
      <c r="J19" s="22">
        <v>158</v>
      </c>
      <c r="K19" s="22">
        <v>564</v>
      </c>
      <c r="L19" s="22">
        <v>106</v>
      </c>
      <c r="M19" s="22">
        <v>50</v>
      </c>
      <c r="N19" s="22">
        <v>4706</v>
      </c>
      <c r="O19" s="7">
        <f t="shared" si="3"/>
        <v>7752</v>
      </c>
    </row>
    <row r="20" spans="1:15" ht="13.5" customHeight="1">
      <c r="A20" s="5" t="s">
        <v>38</v>
      </c>
      <c r="B20" s="6" t="s">
        <v>39</v>
      </c>
      <c r="C20" s="22">
        <v>19</v>
      </c>
      <c r="D20" s="22">
        <v>36</v>
      </c>
      <c r="E20" s="22">
        <v>26</v>
      </c>
      <c r="F20" s="22">
        <v>98</v>
      </c>
      <c r="G20" s="22">
        <v>30</v>
      </c>
      <c r="H20" s="22">
        <v>37</v>
      </c>
      <c r="I20" s="22">
        <v>58</v>
      </c>
      <c r="J20" s="22">
        <v>24</v>
      </c>
      <c r="K20" s="22">
        <v>88</v>
      </c>
      <c r="L20" s="22">
        <v>18</v>
      </c>
      <c r="M20" s="22">
        <v>8</v>
      </c>
      <c r="N20" s="22">
        <v>1654</v>
      </c>
      <c r="O20" s="7">
        <f t="shared" si="3"/>
        <v>2096</v>
      </c>
    </row>
    <row r="21" spans="1:15" ht="13.5" customHeight="1" thickBot="1">
      <c r="A21" s="5" t="s">
        <v>40</v>
      </c>
      <c r="B21" s="8" t="s">
        <v>41</v>
      </c>
      <c r="C21" s="23">
        <v>14</v>
      </c>
      <c r="D21" s="23">
        <v>14</v>
      </c>
      <c r="E21" s="23">
        <v>10</v>
      </c>
      <c r="F21" s="23">
        <v>25</v>
      </c>
      <c r="G21" s="23">
        <v>9</v>
      </c>
      <c r="H21" s="23">
        <v>12</v>
      </c>
      <c r="I21" s="23">
        <v>16</v>
      </c>
      <c r="J21" s="23">
        <v>10</v>
      </c>
      <c r="K21" s="23">
        <v>25</v>
      </c>
      <c r="L21" s="23">
        <v>4</v>
      </c>
      <c r="M21" s="23">
        <v>2</v>
      </c>
      <c r="N21" s="23">
        <v>746</v>
      </c>
      <c r="O21" s="25">
        <f t="shared" si="3"/>
        <v>887</v>
      </c>
    </row>
    <row r="22" spans="1:15" ht="12.75">
      <c r="A22" s="5"/>
      <c r="B22" s="9" t="s">
        <v>42</v>
      </c>
      <c r="C22" s="19">
        <f>SUM(C18:C21)</f>
        <v>428</v>
      </c>
      <c r="D22" s="19">
        <f aca="true" t="shared" si="4" ref="D22:N22">SUM(D18:D21)</f>
        <v>802</v>
      </c>
      <c r="E22" s="19">
        <f t="shared" si="4"/>
        <v>386</v>
      </c>
      <c r="F22" s="19">
        <f t="shared" si="4"/>
        <v>1382</v>
      </c>
      <c r="G22" s="19">
        <f t="shared" si="4"/>
        <v>836</v>
      </c>
      <c r="H22" s="19">
        <f t="shared" si="4"/>
        <v>405</v>
      </c>
      <c r="I22" s="19">
        <f t="shared" si="4"/>
        <v>843</v>
      </c>
      <c r="J22" s="19">
        <f t="shared" si="4"/>
        <v>411</v>
      </c>
      <c r="K22" s="19">
        <f t="shared" si="4"/>
        <v>1334</v>
      </c>
      <c r="L22" s="19">
        <f t="shared" si="4"/>
        <v>276</v>
      </c>
      <c r="M22" s="19">
        <f t="shared" si="4"/>
        <v>161</v>
      </c>
      <c r="N22" s="19">
        <f t="shared" si="4"/>
        <v>14060</v>
      </c>
      <c r="O22" s="20">
        <f t="shared" si="3"/>
        <v>21324</v>
      </c>
    </row>
    <row r="23" spans="1:15" ht="9" customHeight="1">
      <c r="A23" s="5"/>
      <c r="B23" s="9"/>
      <c r="C23" s="1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13.5" customHeight="1">
      <c r="A24" s="5" t="s">
        <v>43</v>
      </c>
      <c r="B24" s="6" t="s">
        <v>44</v>
      </c>
      <c r="C24" s="22">
        <v>74</v>
      </c>
      <c r="D24" s="22">
        <v>61</v>
      </c>
      <c r="E24" s="22">
        <v>58</v>
      </c>
      <c r="F24" s="22">
        <v>124</v>
      </c>
      <c r="G24" s="22">
        <v>81</v>
      </c>
      <c r="H24" s="22">
        <v>49</v>
      </c>
      <c r="I24" s="22">
        <v>77</v>
      </c>
      <c r="J24" s="22">
        <v>41</v>
      </c>
      <c r="K24" s="22">
        <v>115</v>
      </c>
      <c r="L24" s="22">
        <v>57</v>
      </c>
      <c r="M24" s="22">
        <v>40</v>
      </c>
      <c r="N24" s="22">
        <v>856</v>
      </c>
      <c r="O24" s="7">
        <f t="shared" si="3"/>
        <v>1633</v>
      </c>
    </row>
    <row r="25" spans="1:15" ht="13.5" customHeight="1">
      <c r="A25" s="5" t="s">
        <v>45</v>
      </c>
      <c r="B25" s="6" t="s">
        <v>46</v>
      </c>
      <c r="C25" s="22">
        <v>108</v>
      </c>
      <c r="D25" s="22">
        <v>26</v>
      </c>
      <c r="E25" s="22">
        <v>76</v>
      </c>
      <c r="F25" s="22">
        <v>33</v>
      </c>
      <c r="G25" s="22">
        <v>74</v>
      </c>
      <c r="H25" s="22">
        <v>57</v>
      </c>
      <c r="I25" s="22">
        <v>69</v>
      </c>
      <c r="J25" s="22">
        <v>24</v>
      </c>
      <c r="K25" s="22">
        <v>50</v>
      </c>
      <c r="L25" s="22">
        <v>26</v>
      </c>
      <c r="M25" s="22">
        <v>86</v>
      </c>
      <c r="N25" s="22">
        <v>1495</v>
      </c>
      <c r="O25" s="7">
        <f t="shared" si="3"/>
        <v>2124</v>
      </c>
    </row>
    <row r="26" spans="1:15" ht="13.5" customHeight="1" thickBot="1">
      <c r="A26" s="5" t="s">
        <v>47</v>
      </c>
      <c r="B26" s="8" t="s">
        <v>48</v>
      </c>
      <c r="C26" s="23">
        <v>86</v>
      </c>
      <c r="D26" s="23">
        <v>22</v>
      </c>
      <c r="E26" s="23">
        <v>60</v>
      </c>
      <c r="F26" s="23">
        <v>54</v>
      </c>
      <c r="G26" s="23">
        <v>65</v>
      </c>
      <c r="H26" s="23">
        <v>60</v>
      </c>
      <c r="I26" s="23">
        <v>79</v>
      </c>
      <c r="J26" s="23">
        <v>39</v>
      </c>
      <c r="K26" s="23">
        <v>83</v>
      </c>
      <c r="L26" s="23">
        <v>35</v>
      </c>
      <c r="M26" s="23">
        <v>81</v>
      </c>
      <c r="N26" s="23">
        <v>2373</v>
      </c>
      <c r="O26" s="25">
        <f t="shared" si="3"/>
        <v>3037</v>
      </c>
    </row>
    <row r="27" spans="1:15" ht="12.75">
      <c r="A27" s="5"/>
      <c r="B27" s="9" t="s">
        <v>49</v>
      </c>
      <c r="C27" s="19">
        <f>SUM(C24:C26)</f>
        <v>268</v>
      </c>
      <c r="D27" s="19">
        <f aca="true" t="shared" si="5" ref="D27:O27">SUM(D24:D26)</f>
        <v>109</v>
      </c>
      <c r="E27" s="19">
        <f t="shared" si="5"/>
        <v>194</v>
      </c>
      <c r="F27" s="19">
        <f t="shared" si="5"/>
        <v>211</v>
      </c>
      <c r="G27" s="19">
        <f t="shared" si="5"/>
        <v>220</v>
      </c>
      <c r="H27" s="19">
        <f t="shared" si="5"/>
        <v>166</v>
      </c>
      <c r="I27" s="19">
        <f t="shared" si="5"/>
        <v>225</v>
      </c>
      <c r="J27" s="19">
        <f t="shared" si="5"/>
        <v>104</v>
      </c>
      <c r="K27" s="19">
        <f t="shared" si="5"/>
        <v>248</v>
      </c>
      <c r="L27" s="19">
        <f t="shared" si="5"/>
        <v>118</v>
      </c>
      <c r="M27" s="19">
        <f t="shared" si="5"/>
        <v>207</v>
      </c>
      <c r="N27" s="19">
        <f t="shared" si="5"/>
        <v>4724</v>
      </c>
      <c r="O27" s="19">
        <f t="shared" si="5"/>
        <v>6794</v>
      </c>
    </row>
    <row r="28" spans="1:15" ht="9" customHeight="1">
      <c r="A28" s="5"/>
      <c r="B28" s="9"/>
      <c r="C28" s="1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  <row r="29" spans="1:15" ht="13.5" customHeight="1">
      <c r="A29" s="5" t="s">
        <v>50</v>
      </c>
      <c r="B29" s="6" t="s">
        <v>51</v>
      </c>
      <c r="C29" s="22">
        <v>3</v>
      </c>
      <c r="D29" s="22">
        <v>8</v>
      </c>
      <c r="E29" s="22">
        <v>4</v>
      </c>
      <c r="F29" s="22">
        <v>10</v>
      </c>
      <c r="G29" s="22">
        <v>2</v>
      </c>
      <c r="H29" s="22">
        <v>3</v>
      </c>
      <c r="I29" s="22">
        <v>11</v>
      </c>
      <c r="J29" s="22">
        <v>9</v>
      </c>
      <c r="K29" s="22">
        <v>19</v>
      </c>
      <c r="L29" s="22">
        <v>4</v>
      </c>
      <c r="M29" s="22">
        <v>0</v>
      </c>
      <c r="N29" s="22">
        <v>8</v>
      </c>
      <c r="O29" s="7">
        <f>SUM(C29:N29)</f>
        <v>81</v>
      </c>
    </row>
    <row r="30" spans="1:15" ht="13.5" customHeight="1">
      <c r="A30" s="5" t="s">
        <v>52</v>
      </c>
      <c r="B30" s="6" t="s">
        <v>53</v>
      </c>
      <c r="C30" s="22">
        <v>13</v>
      </c>
      <c r="D30" s="22">
        <v>8</v>
      </c>
      <c r="E30" s="22">
        <v>15</v>
      </c>
      <c r="F30" s="22">
        <v>10</v>
      </c>
      <c r="G30" s="22">
        <v>9</v>
      </c>
      <c r="H30" s="22">
        <v>10</v>
      </c>
      <c r="I30" s="22">
        <v>4</v>
      </c>
      <c r="J30" s="22">
        <v>7</v>
      </c>
      <c r="K30" s="22">
        <v>10</v>
      </c>
      <c r="L30" s="22">
        <v>10</v>
      </c>
      <c r="M30" s="22">
        <v>13</v>
      </c>
      <c r="N30" s="22">
        <v>79</v>
      </c>
      <c r="O30" s="7">
        <f>SUM(C30:N30)</f>
        <v>188</v>
      </c>
    </row>
    <row r="31" spans="1:15" ht="13.5" customHeight="1">
      <c r="A31" s="5" t="s">
        <v>54</v>
      </c>
      <c r="B31" s="6" t="s">
        <v>55</v>
      </c>
      <c r="C31" s="22">
        <v>40</v>
      </c>
      <c r="D31" s="22">
        <v>10</v>
      </c>
      <c r="E31" s="22">
        <v>30</v>
      </c>
      <c r="F31" s="22">
        <v>27</v>
      </c>
      <c r="G31" s="22">
        <v>42</v>
      </c>
      <c r="H31" s="22">
        <v>33</v>
      </c>
      <c r="I31" s="22">
        <v>30</v>
      </c>
      <c r="J31" s="22">
        <v>16</v>
      </c>
      <c r="K31" s="22">
        <v>38</v>
      </c>
      <c r="L31" s="22">
        <v>27</v>
      </c>
      <c r="M31" s="22">
        <v>33</v>
      </c>
      <c r="N31" s="22">
        <v>312</v>
      </c>
      <c r="O31" s="7">
        <f>SUM(C31:N31)</f>
        <v>638</v>
      </c>
    </row>
    <row r="32" spans="1:15" ht="13.5" customHeight="1" thickBot="1">
      <c r="A32" s="5" t="s">
        <v>56</v>
      </c>
      <c r="B32" s="8" t="s">
        <v>57</v>
      </c>
      <c r="C32" s="23">
        <v>63</v>
      </c>
      <c r="D32" s="23">
        <v>35</v>
      </c>
      <c r="E32" s="23">
        <v>71</v>
      </c>
      <c r="F32" s="23">
        <v>59</v>
      </c>
      <c r="G32" s="23">
        <v>56</v>
      </c>
      <c r="H32" s="23">
        <v>48</v>
      </c>
      <c r="I32" s="23">
        <v>63</v>
      </c>
      <c r="J32" s="23">
        <v>49</v>
      </c>
      <c r="K32" s="23">
        <v>78</v>
      </c>
      <c r="L32" s="23">
        <v>36</v>
      </c>
      <c r="M32" s="23">
        <v>77</v>
      </c>
      <c r="N32" s="23">
        <v>2849</v>
      </c>
      <c r="O32" s="25">
        <f>SUM(C32:N32)</f>
        <v>3484</v>
      </c>
    </row>
    <row r="33" spans="1:15" ht="12.75">
      <c r="A33" s="5"/>
      <c r="B33" s="9" t="s">
        <v>58</v>
      </c>
      <c r="C33" s="19">
        <f>SUM(C29:C32)</f>
        <v>119</v>
      </c>
      <c r="D33" s="19">
        <f aca="true" t="shared" si="6" ref="D33:O33">SUM(D29:D32)</f>
        <v>61</v>
      </c>
      <c r="E33" s="19">
        <f t="shared" si="6"/>
        <v>120</v>
      </c>
      <c r="F33" s="19">
        <f t="shared" si="6"/>
        <v>106</v>
      </c>
      <c r="G33" s="19">
        <f t="shared" si="6"/>
        <v>109</v>
      </c>
      <c r="H33" s="19">
        <f t="shared" si="6"/>
        <v>94</v>
      </c>
      <c r="I33" s="19">
        <f t="shared" si="6"/>
        <v>108</v>
      </c>
      <c r="J33" s="19">
        <f t="shared" si="6"/>
        <v>81</v>
      </c>
      <c r="K33" s="19">
        <f t="shared" si="6"/>
        <v>145</v>
      </c>
      <c r="L33" s="19">
        <f t="shared" si="6"/>
        <v>77</v>
      </c>
      <c r="M33" s="19">
        <f t="shared" si="6"/>
        <v>123</v>
      </c>
      <c r="N33" s="19">
        <f t="shared" si="6"/>
        <v>3248</v>
      </c>
      <c r="O33" s="19">
        <f t="shared" si="6"/>
        <v>4391</v>
      </c>
    </row>
    <row r="34" spans="1:15" ht="9" customHeight="1">
      <c r="A34" s="5"/>
      <c r="B34" s="9"/>
      <c r="C34" s="1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</row>
    <row r="35" spans="1:15" ht="13.5" customHeight="1">
      <c r="A35" s="5" t="s">
        <v>59</v>
      </c>
      <c r="B35" s="6" t="s">
        <v>60</v>
      </c>
      <c r="C35" s="22">
        <v>2916</v>
      </c>
      <c r="D35" s="22">
        <v>4002</v>
      </c>
      <c r="E35" s="22">
        <v>2065</v>
      </c>
      <c r="F35" s="22">
        <v>7388</v>
      </c>
      <c r="G35" s="22">
        <v>5052</v>
      </c>
      <c r="H35" s="22">
        <v>2117</v>
      </c>
      <c r="I35" s="22">
        <v>4297</v>
      </c>
      <c r="J35" s="22">
        <v>2833</v>
      </c>
      <c r="K35" s="22">
        <v>4910</v>
      </c>
      <c r="L35" s="22">
        <v>2220</v>
      </c>
      <c r="M35" s="22">
        <v>1209</v>
      </c>
      <c r="N35" s="22">
        <v>2890</v>
      </c>
      <c r="O35" s="7">
        <f aca="true" t="shared" si="7" ref="O35:O40">SUM(C35:N35)</f>
        <v>41899</v>
      </c>
    </row>
    <row r="36" spans="1:15" ht="13.5" customHeight="1">
      <c r="A36" s="5" t="s">
        <v>61</v>
      </c>
      <c r="B36" s="6" t="s">
        <v>62</v>
      </c>
      <c r="C36" s="22">
        <v>3314</v>
      </c>
      <c r="D36" s="22">
        <v>2687</v>
      </c>
      <c r="E36" s="22">
        <v>2618</v>
      </c>
      <c r="F36" s="22">
        <v>3801</v>
      </c>
      <c r="G36" s="22">
        <v>3485</v>
      </c>
      <c r="H36" s="22">
        <v>2374</v>
      </c>
      <c r="I36" s="22">
        <v>3570</v>
      </c>
      <c r="J36" s="22">
        <v>2628</v>
      </c>
      <c r="K36" s="22">
        <v>4514</v>
      </c>
      <c r="L36" s="22">
        <v>2460</v>
      </c>
      <c r="M36" s="22">
        <v>1538</v>
      </c>
      <c r="N36" s="22">
        <v>3558</v>
      </c>
      <c r="O36" s="7">
        <f t="shared" si="7"/>
        <v>36547</v>
      </c>
    </row>
    <row r="37" spans="1:15" ht="13.5" customHeight="1">
      <c r="A37" s="5" t="s">
        <v>63</v>
      </c>
      <c r="B37" s="6" t="s">
        <v>64</v>
      </c>
      <c r="C37" s="22">
        <v>957</v>
      </c>
      <c r="D37" s="22">
        <v>687</v>
      </c>
      <c r="E37" s="22">
        <v>761</v>
      </c>
      <c r="F37" s="22">
        <v>715</v>
      </c>
      <c r="G37" s="22">
        <v>894</v>
      </c>
      <c r="H37" s="22">
        <v>604</v>
      </c>
      <c r="I37" s="22">
        <v>704</v>
      </c>
      <c r="J37" s="22">
        <v>707</v>
      </c>
      <c r="K37" s="22">
        <v>1080</v>
      </c>
      <c r="L37" s="22">
        <v>586</v>
      </c>
      <c r="M37" s="22">
        <v>436</v>
      </c>
      <c r="N37" s="22">
        <v>1024</v>
      </c>
      <c r="O37" s="7">
        <f t="shared" si="7"/>
        <v>9155</v>
      </c>
    </row>
    <row r="38" spans="1:15" ht="13.5" customHeight="1">
      <c r="A38" s="5" t="s">
        <v>65</v>
      </c>
      <c r="B38" s="6" t="s">
        <v>66</v>
      </c>
      <c r="C38" s="22">
        <v>431</v>
      </c>
      <c r="D38" s="22">
        <v>300</v>
      </c>
      <c r="E38" s="22">
        <v>338</v>
      </c>
      <c r="F38" s="22">
        <v>364</v>
      </c>
      <c r="G38" s="22">
        <v>329</v>
      </c>
      <c r="H38" s="22">
        <v>286</v>
      </c>
      <c r="I38" s="22">
        <v>356</v>
      </c>
      <c r="J38" s="22">
        <v>313</v>
      </c>
      <c r="K38" s="22">
        <v>573</v>
      </c>
      <c r="L38" s="22">
        <v>314</v>
      </c>
      <c r="M38" s="22">
        <v>160</v>
      </c>
      <c r="N38" s="22">
        <v>507</v>
      </c>
      <c r="O38" s="7">
        <f t="shared" si="7"/>
        <v>4271</v>
      </c>
    </row>
    <row r="39" spans="1:15" ht="13.5" customHeight="1">
      <c r="A39" s="5" t="s">
        <v>67</v>
      </c>
      <c r="B39" s="6" t="s">
        <v>68</v>
      </c>
      <c r="C39" s="22">
        <v>966</v>
      </c>
      <c r="D39" s="22">
        <v>777</v>
      </c>
      <c r="E39" s="22">
        <v>660</v>
      </c>
      <c r="F39" s="22">
        <v>948</v>
      </c>
      <c r="G39" s="22">
        <v>812</v>
      </c>
      <c r="H39" s="22">
        <v>619</v>
      </c>
      <c r="I39" s="22">
        <v>870</v>
      </c>
      <c r="J39" s="22">
        <v>745</v>
      </c>
      <c r="K39" s="22">
        <v>1622</v>
      </c>
      <c r="L39" s="22">
        <v>708</v>
      </c>
      <c r="M39" s="22">
        <v>387</v>
      </c>
      <c r="N39" s="22">
        <v>905</v>
      </c>
      <c r="O39" s="7">
        <f t="shared" si="7"/>
        <v>10019</v>
      </c>
    </row>
    <row r="40" spans="1:15" ht="13.5" customHeight="1" thickBot="1">
      <c r="A40" s="5" t="s">
        <v>69</v>
      </c>
      <c r="B40" s="8" t="s">
        <v>70</v>
      </c>
      <c r="C40" s="23">
        <v>228</v>
      </c>
      <c r="D40" s="23">
        <v>129</v>
      </c>
      <c r="E40" s="23">
        <v>174</v>
      </c>
      <c r="F40" s="23">
        <v>176</v>
      </c>
      <c r="G40" s="23">
        <v>165</v>
      </c>
      <c r="H40" s="23">
        <v>128</v>
      </c>
      <c r="I40" s="23">
        <v>124</v>
      </c>
      <c r="J40" s="23">
        <v>168</v>
      </c>
      <c r="K40" s="23">
        <v>389</v>
      </c>
      <c r="L40" s="23">
        <v>155</v>
      </c>
      <c r="M40" s="23">
        <v>93</v>
      </c>
      <c r="N40" s="23">
        <v>220</v>
      </c>
      <c r="O40" s="25">
        <f t="shared" si="7"/>
        <v>2149</v>
      </c>
    </row>
    <row r="41" spans="1:15" ht="12.75">
      <c r="A41" s="11"/>
      <c r="B41" s="9" t="s">
        <v>71</v>
      </c>
      <c r="C41" s="19">
        <f>SUM(C35:C40)</f>
        <v>8812</v>
      </c>
      <c r="D41" s="19">
        <f aca="true" t="shared" si="8" ref="D41:N41">SUM(D35:D40)</f>
        <v>8582</v>
      </c>
      <c r="E41" s="19">
        <f t="shared" si="8"/>
        <v>6616</v>
      </c>
      <c r="F41" s="19">
        <f t="shared" si="8"/>
        <v>13392</v>
      </c>
      <c r="G41" s="19">
        <f t="shared" si="8"/>
        <v>10737</v>
      </c>
      <c r="H41" s="19">
        <f t="shared" si="8"/>
        <v>6128</v>
      </c>
      <c r="I41" s="19">
        <f t="shared" si="8"/>
        <v>9921</v>
      </c>
      <c r="J41" s="19">
        <f t="shared" si="8"/>
        <v>7394</v>
      </c>
      <c r="K41" s="19">
        <f t="shared" si="8"/>
        <v>13088</v>
      </c>
      <c r="L41" s="19">
        <f t="shared" si="8"/>
        <v>6443</v>
      </c>
      <c r="M41" s="19">
        <f t="shared" si="8"/>
        <v>3823</v>
      </c>
      <c r="N41" s="9">
        <f t="shared" si="8"/>
        <v>9104</v>
      </c>
      <c r="O41" s="9">
        <f>SUM(O35:O40)</f>
        <v>104040</v>
      </c>
    </row>
    <row r="42" spans="1:15" ht="6.75" customHeight="1">
      <c r="A42" s="11"/>
      <c r="B42" s="6"/>
      <c r="C42" s="1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</row>
    <row r="43" spans="1:15" ht="19.5" customHeight="1" thickBot="1">
      <c r="A43" s="12"/>
      <c r="B43" s="13" t="s">
        <v>72</v>
      </c>
      <c r="C43" s="21">
        <f>(C11+C16+C22+C27+C33+C41)</f>
        <v>33473</v>
      </c>
      <c r="D43" s="21">
        <f aca="true" t="shared" si="9" ref="D43:N43">(D11+D16+D22+D27+D33+D41)</f>
        <v>40743</v>
      </c>
      <c r="E43" s="21">
        <f t="shared" si="9"/>
        <v>31915</v>
      </c>
      <c r="F43" s="21">
        <f t="shared" si="9"/>
        <v>56058</v>
      </c>
      <c r="G43" s="21">
        <f t="shared" si="9"/>
        <v>45179</v>
      </c>
      <c r="H43" s="21">
        <f t="shared" si="9"/>
        <v>28083</v>
      </c>
      <c r="I43" s="21">
        <f t="shared" si="9"/>
        <v>46908</v>
      </c>
      <c r="J43" s="21">
        <f t="shared" si="9"/>
        <v>34583</v>
      </c>
      <c r="K43" s="21">
        <f t="shared" si="9"/>
        <v>67268</v>
      </c>
      <c r="L43" s="21">
        <f t="shared" si="9"/>
        <v>26236</v>
      </c>
      <c r="M43" s="21">
        <f t="shared" si="9"/>
        <v>16174</v>
      </c>
      <c r="N43" s="21">
        <f t="shared" si="9"/>
        <v>78669</v>
      </c>
      <c r="O43" s="14">
        <f>SUM(C43:N43)</f>
        <v>505289</v>
      </c>
    </row>
    <row r="46" spans="1:22" ht="12.75">
      <c r="A46" s="16" t="s">
        <v>73</v>
      </c>
      <c r="V46" s="10"/>
    </row>
  </sheetData>
  <sheetProtection/>
  <mergeCells count="2">
    <mergeCell ref="A4:B5"/>
    <mergeCell ref="C4:N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dcterms:created xsi:type="dcterms:W3CDTF">2016-11-03T12:29:23Z</dcterms:created>
  <dcterms:modified xsi:type="dcterms:W3CDTF">2019-10-21T08:47:34Z</dcterms:modified>
  <cp:category/>
  <cp:version/>
  <cp:contentType/>
  <cp:contentStatus/>
</cp:coreProperties>
</file>