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8415" windowHeight="3825" tabRatio="877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<sst xmlns="http://schemas.openxmlformats.org/spreadsheetml/2006/main" count="57" uniqueCount="35">
  <si>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</si>
  <si>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</si>
  <si>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</si>
  <si>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</si>
  <si>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</si>
  <si>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</si>
  <si>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</si>
  <si>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</si>
  <si>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</si>
  <si>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</si>
  <si>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</si>
  <si>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</si>
  <si>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</si>
  <si>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</si>
  <si>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</si>
  <si>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</si>
  <si>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</si>
  <si>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</si>
  <si>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</si>
  <si>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</si>
  <si>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</si>
  <si>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</si>
  <si>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</si>
  <si>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</si>
  <si>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</si>
  <si>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</si>
  <si>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</si>
  <si>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</si>
  <si>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</si>
  <si>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</si>
  <si>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</si>
  <si>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</si>
  <si>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</si>
  <si>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>NORTE</t>
  </si>
  <si>
    <t>2.2.1.2. PORCENTAJES DE POBLACIÓN POR GRUPOS DE EDADES EN LOS DISTRITOS SOBRE EL TOTAL DEL DISTRITO.  A 01/01/2019.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</si>
</sst>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1" fillId="0" borderId="1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13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33" t="s">
        <v>33</v>
      </c>
      <c r="O4" s="33"/>
      <c r="P4" s="33" t="s">
        <v>28</v>
      </c>
      <c r="Q4" s="33"/>
      <c r="R4" s="33" t="s">
        <v>3</v>
      </c>
      <c r="S4" s="33"/>
      <c r="T4" s="33" t="s">
        <v>29</v>
      </c>
      <c r="U4" s="33"/>
      <c r="V4" s="33" t="s">
        <v>30</v>
      </c>
      <c r="W4" s="33"/>
      <c r="X4" s="16" t="s">
        <v>6</v>
      </c>
      <c r="Y4" s="19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3"/>
      <c r="Y6" s="20"/>
    </row>
    <row r="7" spans="1:25" ht="12.75">
      <c r="A7" s="10" t="s">
        <v>26</v>
      </c>
      <c r="B7" s="26">
        <v>2213</v>
      </c>
      <c r="C7" s="3">
        <f>(B7*100)/B$26</f>
        <v>3.790811607112268</v>
      </c>
      <c r="D7" s="26">
        <v>2867</v>
      </c>
      <c r="E7" s="3">
        <f aca="true" t="shared" si="0" ref="E7:E26">(D7*100)/D$26</f>
        <v>3.8444003432739757</v>
      </c>
      <c r="F7" s="26">
        <v>2227</v>
      </c>
      <c r="G7" s="3">
        <f aca="true" t="shared" si="1" ref="G7:G26">(F7*100)/F$26</f>
        <v>4.316309719934102</v>
      </c>
      <c r="H7" s="26">
        <v>3943</v>
      </c>
      <c r="I7" s="3">
        <f aca="true" t="shared" si="2" ref="I7:I26">(H7*100)/H$26</f>
        <v>4.408887099840104</v>
      </c>
      <c r="J7" s="26">
        <v>3181</v>
      </c>
      <c r="K7" s="3">
        <f aca="true" t="shared" si="3" ref="K7:K26">(J7*100)/J$26</f>
        <v>4.512696836430699</v>
      </c>
      <c r="L7" s="26">
        <v>1683</v>
      </c>
      <c r="M7" s="3">
        <f aca="true" t="shared" si="4" ref="M7:M26">(L7*100)/L$26</f>
        <v>3.511444010932838</v>
      </c>
      <c r="N7" s="26">
        <v>3271</v>
      </c>
      <c r="O7" s="3">
        <f aca="true" t="shared" si="5" ref="O7:O26">(N7*100)/N$26</f>
        <v>4.464980411963035</v>
      </c>
      <c r="P7" s="26">
        <v>2287</v>
      </c>
      <c r="Q7" s="3">
        <f aca="true" t="shared" si="6" ref="Q7:Q26">(P7*100)/P$26</f>
        <v>3.7864238410596025</v>
      </c>
      <c r="R7" s="26">
        <v>5337</v>
      </c>
      <c r="S7" s="3">
        <f aca="true" t="shared" si="7" ref="S7:S26">(R7*100)/R$26</f>
        <v>5.067846663691352</v>
      </c>
      <c r="T7" s="26">
        <v>2596</v>
      </c>
      <c r="U7" s="3">
        <f aca="true" t="shared" si="8" ref="U7:U26">(T7*100)/T$26</f>
        <v>6.166124320087409</v>
      </c>
      <c r="V7" s="26">
        <v>1192</v>
      </c>
      <c r="W7" s="3">
        <f aca="true" t="shared" si="9" ref="W7:W26">(V7*100)/V$26</f>
        <v>4.668468256765754</v>
      </c>
      <c r="X7" s="23">
        <f>B7+D7+F7+H7+J7+L7+N7+P7+R7+T7+V7</f>
        <v>30797</v>
      </c>
      <c r="Y7" s="21"/>
    </row>
    <row r="8" spans="1:25" ht="12.75">
      <c r="A8" s="10" t="s">
        <v>8</v>
      </c>
      <c r="B8" s="26">
        <v>2462</v>
      </c>
      <c r="C8" s="3">
        <f>(B8*100)/B$26</f>
        <v>4.217342149439857</v>
      </c>
      <c r="D8" s="26">
        <v>3250</v>
      </c>
      <c r="E8" s="3">
        <f t="shared" si="0"/>
        <v>4.35797039261961</v>
      </c>
      <c r="F8" s="26">
        <v>2423</v>
      </c>
      <c r="G8" s="3">
        <f t="shared" si="1"/>
        <v>4.696191491423588</v>
      </c>
      <c r="H8" s="26">
        <v>4760</v>
      </c>
      <c r="I8" s="3">
        <f t="shared" si="2"/>
        <v>5.322420135744077</v>
      </c>
      <c r="J8" s="26">
        <v>3633</v>
      </c>
      <c r="K8" s="3">
        <f t="shared" si="3"/>
        <v>5.153922542204568</v>
      </c>
      <c r="L8" s="26">
        <v>2057</v>
      </c>
      <c r="M8" s="3">
        <f t="shared" si="4"/>
        <v>4.291764902251247</v>
      </c>
      <c r="N8" s="26">
        <v>3581</v>
      </c>
      <c r="O8" s="3">
        <f t="shared" si="5"/>
        <v>4.888136611201354</v>
      </c>
      <c r="P8" s="26">
        <v>2719</v>
      </c>
      <c r="Q8" s="3">
        <f t="shared" si="6"/>
        <v>4.501655629139073</v>
      </c>
      <c r="R8" s="26">
        <v>5819</v>
      </c>
      <c r="S8" s="3">
        <f t="shared" si="7"/>
        <v>5.525538642686898</v>
      </c>
      <c r="T8" s="26">
        <v>2950</v>
      </c>
      <c r="U8" s="3">
        <f t="shared" si="8"/>
        <v>7.006959454644782</v>
      </c>
      <c r="V8" s="26">
        <v>1274</v>
      </c>
      <c r="W8" s="3">
        <f t="shared" si="9"/>
        <v>4.98962127442917</v>
      </c>
      <c r="X8" s="24">
        <f aca="true" t="shared" si="10" ref="X8:X25">B8+D8+F8+H8+J8+L8+N8+P8+R8+T8+V8</f>
        <v>34928</v>
      </c>
      <c r="Y8" s="21"/>
    </row>
    <row r="9" spans="1:25" ht="12.75">
      <c r="A9" s="10" t="s">
        <v>9</v>
      </c>
      <c r="B9" s="26">
        <v>2608</v>
      </c>
      <c r="C9" s="3">
        <f aca="true" t="shared" si="11" ref="C9:C26">(B9*100)/B$26</f>
        <v>4.467436363013464</v>
      </c>
      <c r="D9" s="26">
        <v>3368</v>
      </c>
      <c r="E9" s="3">
        <f t="shared" si="0"/>
        <v>4.516198240720875</v>
      </c>
      <c r="F9" s="26">
        <v>2512</v>
      </c>
      <c r="G9" s="3">
        <f t="shared" si="1"/>
        <v>4.86868882643667</v>
      </c>
      <c r="H9" s="26">
        <v>5161</v>
      </c>
      <c r="I9" s="3">
        <f t="shared" si="2"/>
        <v>5.770800487515794</v>
      </c>
      <c r="J9" s="26">
        <v>3948</v>
      </c>
      <c r="K9" s="3">
        <f t="shared" si="3"/>
        <v>5.600794438927507</v>
      </c>
      <c r="L9" s="26">
        <v>2220</v>
      </c>
      <c r="M9" s="3">
        <f t="shared" si="4"/>
        <v>4.631851280018361</v>
      </c>
      <c r="N9" s="26">
        <v>3926</v>
      </c>
      <c r="O9" s="3">
        <f t="shared" si="5"/>
        <v>5.359068510353676</v>
      </c>
      <c r="P9" s="26">
        <v>2760</v>
      </c>
      <c r="Q9" s="3">
        <f t="shared" si="6"/>
        <v>4.569536423841059</v>
      </c>
      <c r="R9" s="26">
        <v>7150</v>
      </c>
      <c r="S9" s="3">
        <f t="shared" si="7"/>
        <v>6.789414211240991</v>
      </c>
      <c r="T9" s="26">
        <v>2491</v>
      </c>
      <c r="U9" s="3">
        <f t="shared" si="8"/>
        <v>5.916724068311916</v>
      </c>
      <c r="V9" s="26">
        <v>1389</v>
      </c>
      <c r="W9" s="3">
        <f t="shared" si="9"/>
        <v>5.440018799201034</v>
      </c>
      <c r="X9" s="24">
        <f t="shared" si="10"/>
        <v>37533</v>
      </c>
      <c r="Y9" s="21"/>
    </row>
    <row r="10" spans="1:25" ht="12.75">
      <c r="A10" s="12" t="s">
        <v>10</v>
      </c>
      <c r="B10" s="26">
        <v>2353</v>
      </c>
      <c r="C10" s="3">
        <f t="shared" si="11"/>
        <v>4.030627976292439</v>
      </c>
      <c r="D10" s="26">
        <v>2985</v>
      </c>
      <c r="E10" s="3">
        <f t="shared" si="0"/>
        <v>4.0026281913752415</v>
      </c>
      <c r="F10" s="26">
        <v>2446</v>
      </c>
      <c r="G10" s="3">
        <f t="shared" si="1"/>
        <v>4.7407694544044965</v>
      </c>
      <c r="H10" s="26">
        <v>4142</v>
      </c>
      <c r="I10" s="3">
        <f t="shared" si="2"/>
        <v>4.631400042489909</v>
      </c>
      <c r="J10" s="26">
        <v>3928</v>
      </c>
      <c r="K10" s="3">
        <f t="shared" si="3"/>
        <v>5.5724216200879555</v>
      </c>
      <c r="L10" s="26">
        <v>2077</v>
      </c>
      <c r="M10" s="3">
        <f t="shared" si="4"/>
        <v>4.333493292161322</v>
      </c>
      <c r="N10" s="26">
        <v>3899</v>
      </c>
      <c r="O10" s="3">
        <f t="shared" si="5"/>
        <v>5.322212970420017</v>
      </c>
      <c r="P10" s="26">
        <v>2658</v>
      </c>
      <c r="Q10" s="3">
        <f t="shared" si="6"/>
        <v>4.400662251655629</v>
      </c>
      <c r="R10" s="26">
        <v>6973</v>
      </c>
      <c r="S10" s="3">
        <f t="shared" si="7"/>
        <v>6.621340600696983</v>
      </c>
      <c r="T10" s="26">
        <v>2194</v>
      </c>
      <c r="U10" s="3">
        <f t="shared" si="8"/>
        <v>5.211277641861239</v>
      </c>
      <c r="V10" s="26">
        <v>1290</v>
      </c>
      <c r="W10" s="3">
        <f t="shared" si="9"/>
        <v>5.05228527787569</v>
      </c>
      <c r="X10" s="24">
        <f t="shared" si="10"/>
        <v>34945</v>
      </c>
      <c r="Y10" s="21"/>
    </row>
    <row r="11" spans="1:25" ht="12.75">
      <c r="A11" s="12" t="s">
        <v>11</v>
      </c>
      <c r="B11" s="26">
        <v>2320</v>
      </c>
      <c r="C11" s="3">
        <f t="shared" si="11"/>
        <v>3.9740998321285415</v>
      </c>
      <c r="D11" s="26">
        <v>3591</v>
      </c>
      <c r="E11" s="3">
        <f t="shared" si="0"/>
        <v>4.815222055352929</v>
      </c>
      <c r="F11" s="26">
        <v>2470</v>
      </c>
      <c r="G11" s="3">
        <f t="shared" si="1"/>
        <v>4.787285589688923</v>
      </c>
      <c r="H11" s="26">
        <v>4611</v>
      </c>
      <c r="I11" s="3">
        <f t="shared" si="2"/>
        <v>5.155814967629398</v>
      </c>
      <c r="J11" s="26">
        <v>4035</v>
      </c>
      <c r="K11" s="3">
        <f t="shared" si="3"/>
        <v>5.724216200879558</v>
      </c>
      <c r="L11" s="26">
        <v>2072</v>
      </c>
      <c r="M11" s="3">
        <f t="shared" si="4"/>
        <v>4.323061194683803</v>
      </c>
      <c r="N11" s="26">
        <v>3808</v>
      </c>
      <c r="O11" s="3">
        <f t="shared" si="5"/>
        <v>5.197996150643607</v>
      </c>
      <c r="P11" s="26">
        <v>2973</v>
      </c>
      <c r="Q11" s="3">
        <f t="shared" si="6"/>
        <v>4.922185430463577</v>
      </c>
      <c r="R11" s="26">
        <v>5767</v>
      </c>
      <c r="S11" s="3">
        <f t="shared" si="7"/>
        <v>5.476161084786964</v>
      </c>
      <c r="T11" s="26">
        <v>2165</v>
      </c>
      <c r="U11" s="3">
        <f t="shared" si="8"/>
        <v>5.142395667561341</v>
      </c>
      <c r="V11" s="26">
        <v>1287</v>
      </c>
      <c r="W11" s="3">
        <f t="shared" si="9"/>
        <v>5.040535777229468</v>
      </c>
      <c r="X11" s="24">
        <f t="shared" si="10"/>
        <v>35099</v>
      </c>
      <c r="Y11" s="21"/>
    </row>
    <row r="12" spans="1:25" ht="12.75">
      <c r="A12" s="12" t="s">
        <v>12</v>
      </c>
      <c r="B12" s="26">
        <v>3084</v>
      </c>
      <c r="C12" s="3">
        <f t="shared" si="11"/>
        <v>5.282812018226044</v>
      </c>
      <c r="D12" s="26">
        <v>4273</v>
      </c>
      <c r="E12" s="3">
        <f t="shared" si="0"/>
        <v>5.729725380819566</v>
      </c>
      <c r="F12" s="26">
        <v>2449</v>
      </c>
      <c r="G12" s="3">
        <f t="shared" si="1"/>
        <v>4.74658397131505</v>
      </c>
      <c r="H12" s="26">
        <v>5720</v>
      </c>
      <c r="I12" s="3">
        <f t="shared" si="2"/>
        <v>6.395849406818512</v>
      </c>
      <c r="J12" s="26">
        <v>4274</v>
      </c>
      <c r="K12" s="3">
        <f t="shared" si="3"/>
        <v>6.0632713860122</v>
      </c>
      <c r="L12" s="26">
        <v>2417</v>
      </c>
      <c r="M12" s="3">
        <f t="shared" si="4"/>
        <v>5.042875920632603</v>
      </c>
      <c r="N12" s="26">
        <v>4247</v>
      </c>
      <c r="O12" s="3">
        <f t="shared" si="5"/>
        <v>5.797239929564968</v>
      </c>
      <c r="P12" s="26">
        <v>3382</v>
      </c>
      <c r="Q12" s="3">
        <f t="shared" si="6"/>
        <v>5.599337748344371</v>
      </c>
      <c r="R12" s="26">
        <v>5797</v>
      </c>
      <c r="S12" s="3">
        <f t="shared" si="7"/>
        <v>5.504648137421542</v>
      </c>
      <c r="T12" s="26">
        <v>2091</v>
      </c>
      <c r="U12" s="3">
        <f t="shared" si="8"/>
        <v>4.966627871071946</v>
      </c>
      <c r="V12" s="26">
        <v>1242</v>
      </c>
      <c r="W12" s="3">
        <f t="shared" si="9"/>
        <v>4.86429326753613</v>
      </c>
      <c r="X12" s="24">
        <f t="shared" si="10"/>
        <v>38976</v>
      </c>
      <c r="Y12" s="21"/>
    </row>
    <row r="13" spans="1:25" ht="12.75">
      <c r="A13" s="12" t="s">
        <v>13</v>
      </c>
      <c r="B13" s="26">
        <v>3790</v>
      </c>
      <c r="C13" s="3">
        <f t="shared" si="11"/>
        <v>6.492171708520333</v>
      </c>
      <c r="D13" s="26">
        <v>4768</v>
      </c>
      <c r="E13" s="3">
        <f t="shared" si="0"/>
        <v>6.393477794464707</v>
      </c>
      <c r="F13" s="26">
        <v>2834</v>
      </c>
      <c r="G13" s="3">
        <f t="shared" si="1"/>
        <v>5.492780308169396</v>
      </c>
      <c r="H13" s="26">
        <v>6003</v>
      </c>
      <c r="I13" s="3">
        <f t="shared" si="2"/>
        <v>6.71228741068733</v>
      </c>
      <c r="J13" s="26">
        <v>4206</v>
      </c>
      <c r="K13" s="3">
        <f t="shared" si="3"/>
        <v>5.966803801957725</v>
      </c>
      <c r="L13" s="26">
        <v>2632</v>
      </c>
      <c r="M13" s="3">
        <f t="shared" si="4"/>
        <v>5.4914561121659125</v>
      </c>
      <c r="N13" s="26">
        <v>4897</v>
      </c>
      <c r="O13" s="3">
        <f t="shared" si="5"/>
        <v>6.684502927967895</v>
      </c>
      <c r="P13" s="26">
        <v>3434</v>
      </c>
      <c r="Q13" s="3">
        <f t="shared" si="6"/>
        <v>5.685430463576159</v>
      </c>
      <c r="R13" s="26">
        <v>6547</v>
      </c>
      <c r="S13" s="3">
        <f t="shared" si="7"/>
        <v>6.216824453285981</v>
      </c>
      <c r="T13" s="26">
        <v>2204</v>
      </c>
      <c r="U13" s="3">
        <f t="shared" si="8"/>
        <v>5.235030046792238</v>
      </c>
      <c r="V13" s="26">
        <v>1278</v>
      </c>
      <c r="W13" s="3">
        <f t="shared" si="9"/>
        <v>5.0052872752908</v>
      </c>
      <c r="X13" s="24">
        <f t="shared" si="10"/>
        <v>42593</v>
      </c>
      <c r="Y13" s="21"/>
    </row>
    <row r="14" spans="1:25" ht="12.75">
      <c r="A14" s="12" t="s">
        <v>14</v>
      </c>
      <c r="B14" s="26">
        <v>4762</v>
      </c>
      <c r="C14" s="3">
        <f t="shared" si="11"/>
        <v>8.157182500256946</v>
      </c>
      <c r="D14" s="26">
        <v>5637</v>
      </c>
      <c r="E14" s="3">
        <f t="shared" si="0"/>
        <v>7.558732031752843</v>
      </c>
      <c r="F14" s="26">
        <v>3452</v>
      </c>
      <c r="G14" s="3">
        <f t="shared" si="1"/>
        <v>6.690570791743386</v>
      </c>
      <c r="H14" s="26">
        <v>6962</v>
      </c>
      <c r="I14" s="3">
        <f t="shared" si="2"/>
        <v>7.784598526271063</v>
      </c>
      <c r="J14" s="26">
        <v>4719</v>
      </c>
      <c r="K14" s="3">
        <f t="shared" si="3"/>
        <v>6.694566605192226</v>
      </c>
      <c r="L14" s="26">
        <v>3207</v>
      </c>
      <c r="M14" s="3">
        <f t="shared" si="4"/>
        <v>6.691147322080577</v>
      </c>
      <c r="N14" s="26">
        <v>5889</v>
      </c>
      <c r="O14" s="3">
        <f t="shared" si="5"/>
        <v>8.038602765530515</v>
      </c>
      <c r="P14" s="26">
        <v>3975</v>
      </c>
      <c r="Q14" s="3">
        <f t="shared" si="6"/>
        <v>6.58112582781457</v>
      </c>
      <c r="R14" s="26">
        <v>8066</v>
      </c>
      <c r="S14" s="3">
        <f t="shared" si="7"/>
        <v>7.6592188850167595</v>
      </c>
      <c r="T14" s="26">
        <v>3465</v>
      </c>
      <c r="U14" s="3">
        <f t="shared" si="8"/>
        <v>8.230208308591244</v>
      </c>
      <c r="V14" s="26">
        <v>1657</v>
      </c>
      <c r="W14" s="3">
        <f t="shared" si="9"/>
        <v>6.489640856930247</v>
      </c>
      <c r="X14" s="24">
        <f t="shared" si="10"/>
        <v>51791</v>
      </c>
      <c r="Y14" s="21"/>
    </row>
    <row r="15" spans="1:25" ht="12.75">
      <c r="A15" s="12" t="s">
        <v>15</v>
      </c>
      <c r="B15" s="26">
        <v>5197</v>
      </c>
      <c r="C15" s="3">
        <f t="shared" si="11"/>
        <v>8.902326218781047</v>
      </c>
      <c r="D15" s="26">
        <v>6229</v>
      </c>
      <c r="E15" s="3">
        <f t="shared" si="0"/>
        <v>8.352553100193091</v>
      </c>
      <c r="F15" s="26">
        <v>3938</v>
      </c>
      <c r="G15" s="3">
        <f t="shared" si="1"/>
        <v>7.632522531253028</v>
      </c>
      <c r="H15" s="26">
        <v>7975</v>
      </c>
      <c r="I15" s="3">
        <f t="shared" si="2"/>
        <v>8.917290038352734</v>
      </c>
      <c r="J15" s="26">
        <v>5240</v>
      </c>
      <c r="K15" s="3">
        <f t="shared" si="3"/>
        <v>7.433678535962548</v>
      </c>
      <c r="L15" s="26">
        <v>3789</v>
      </c>
      <c r="M15" s="3">
        <f t="shared" si="4"/>
        <v>7.905443468463769</v>
      </c>
      <c r="N15" s="26">
        <v>6048</v>
      </c>
      <c r="O15" s="3">
        <f t="shared" si="5"/>
        <v>8.255640945139847</v>
      </c>
      <c r="P15" s="26">
        <v>4627</v>
      </c>
      <c r="Q15" s="3">
        <f t="shared" si="6"/>
        <v>7.660596026490066</v>
      </c>
      <c r="R15" s="26">
        <v>9217</v>
      </c>
      <c r="S15" s="3">
        <f t="shared" si="7"/>
        <v>8.752172137763386</v>
      </c>
      <c r="T15" s="26">
        <v>4131</v>
      </c>
      <c r="U15" s="3">
        <f t="shared" si="8"/>
        <v>9.812118476995796</v>
      </c>
      <c r="V15" s="26">
        <v>1953</v>
      </c>
      <c r="W15" s="3">
        <f t="shared" si="9"/>
        <v>7.64892492069087</v>
      </c>
      <c r="X15" s="24">
        <f t="shared" si="10"/>
        <v>58344</v>
      </c>
      <c r="Y15" s="21"/>
    </row>
    <row r="16" spans="1:25" ht="12.75">
      <c r="A16" s="12" t="s">
        <v>16</v>
      </c>
      <c r="B16" s="26">
        <v>5079</v>
      </c>
      <c r="C16" s="3">
        <f t="shared" si="11"/>
        <v>8.700195279043475</v>
      </c>
      <c r="D16" s="26">
        <v>5680</v>
      </c>
      <c r="E16" s="3">
        <f t="shared" si="0"/>
        <v>7.6163913323321175</v>
      </c>
      <c r="F16" s="26">
        <v>3744</v>
      </c>
      <c r="G16" s="3">
        <f t="shared" si="1"/>
        <v>7.2565171043705785</v>
      </c>
      <c r="H16" s="26">
        <v>6727</v>
      </c>
      <c r="I16" s="3">
        <f t="shared" si="2"/>
        <v>7.521831985955967</v>
      </c>
      <c r="J16" s="26">
        <v>4944</v>
      </c>
      <c r="K16" s="3">
        <f t="shared" si="3"/>
        <v>7.013760817137182</v>
      </c>
      <c r="L16" s="26">
        <v>3669</v>
      </c>
      <c r="M16" s="3">
        <f t="shared" si="4"/>
        <v>7.655073129003317</v>
      </c>
      <c r="N16" s="26">
        <v>5730</v>
      </c>
      <c r="O16" s="3">
        <f t="shared" si="5"/>
        <v>7.821564585921184</v>
      </c>
      <c r="P16" s="26">
        <v>4437</v>
      </c>
      <c r="Q16" s="3">
        <f t="shared" si="6"/>
        <v>7.346026490066225</v>
      </c>
      <c r="R16" s="26">
        <v>9705</v>
      </c>
      <c r="S16" s="3">
        <f t="shared" si="7"/>
        <v>9.215561527285848</v>
      </c>
      <c r="T16" s="26">
        <v>3358</v>
      </c>
      <c r="U16" s="3">
        <f t="shared" si="8"/>
        <v>7.976057575829553</v>
      </c>
      <c r="V16" s="26">
        <v>1806</v>
      </c>
      <c r="W16" s="3">
        <f t="shared" si="9"/>
        <v>7.073199389025967</v>
      </c>
      <c r="X16" s="24">
        <f t="shared" si="10"/>
        <v>54879</v>
      </c>
      <c r="Y16" s="21"/>
    </row>
    <row r="17" spans="1:25" ht="12.75">
      <c r="A17" s="12" t="s">
        <v>17</v>
      </c>
      <c r="B17" s="26">
        <v>4945</v>
      </c>
      <c r="C17" s="3">
        <f t="shared" si="11"/>
        <v>8.47065675425674</v>
      </c>
      <c r="D17" s="26">
        <v>5460</v>
      </c>
      <c r="E17" s="3">
        <f t="shared" si="0"/>
        <v>7.321390259600944</v>
      </c>
      <c r="F17" s="26">
        <v>3827</v>
      </c>
      <c r="G17" s="3">
        <f t="shared" si="1"/>
        <v>7.4173854055625545</v>
      </c>
      <c r="H17" s="26">
        <v>6319</v>
      </c>
      <c r="I17" s="3">
        <f t="shared" si="2"/>
        <v>7.065624545749332</v>
      </c>
      <c r="J17" s="26">
        <v>5328</v>
      </c>
      <c r="K17" s="3">
        <f t="shared" si="3"/>
        <v>7.558518938856575</v>
      </c>
      <c r="L17" s="26">
        <v>3811</v>
      </c>
      <c r="M17" s="3">
        <f t="shared" si="4"/>
        <v>7.951344697364852</v>
      </c>
      <c r="N17" s="26">
        <v>6062</v>
      </c>
      <c r="O17" s="3">
        <f t="shared" si="5"/>
        <v>8.274751225105447</v>
      </c>
      <c r="P17" s="26">
        <v>4657</v>
      </c>
      <c r="Q17" s="3">
        <f t="shared" si="6"/>
        <v>7.710264900662252</v>
      </c>
      <c r="R17" s="26">
        <v>8915</v>
      </c>
      <c r="S17" s="3">
        <f t="shared" si="7"/>
        <v>8.465402474575306</v>
      </c>
      <c r="T17" s="26">
        <v>3376</v>
      </c>
      <c r="U17" s="3">
        <f t="shared" si="8"/>
        <v>8.018811904705352</v>
      </c>
      <c r="V17" s="26">
        <v>1915</v>
      </c>
      <c r="W17" s="3">
        <f t="shared" si="9"/>
        <v>7.500097912505385</v>
      </c>
      <c r="X17" s="24">
        <f t="shared" si="10"/>
        <v>54615</v>
      </c>
      <c r="Y17" s="21"/>
    </row>
    <row r="18" spans="1:25" ht="12.75">
      <c r="A18" s="12" t="s">
        <v>18</v>
      </c>
      <c r="B18" s="26">
        <v>4143</v>
      </c>
      <c r="C18" s="3">
        <f t="shared" si="11"/>
        <v>7.096851553667477</v>
      </c>
      <c r="D18" s="26">
        <v>4963</v>
      </c>
      <c r="E18" s="3">
        <f t="shared" si="0"/>
        <v>6.654956018021884</v>
      </c>
      <c r="F18" s="26">
        <v>3532</v>
      </c>
      <c r="G18" s="3">
        <f t="shared" si="1"/>
        <v>6.845624576024808</v>
      </c>
      <c r="H18" s="26">
        <v>5921</v>
      </c>
      <c r="I18" s="3">
        <f t="shared" si="2"/>
        <v>6.620598660449722</v>
      </c>
      <c r="J18" s="26">
        <v>4778</v>
      </c>
      <c r="K18" s="3">
        <f t="shared" si="3"/>
        <v>6.778266420768904</v>
      </c>
      <c r="L18" s="26">
        <v>3401</v>
      </c>
      <c r="M18" s="3">
        <f t="shared" si="4"/>
        <v>7.095912704208308</v>
      </c>
      <c r="N18" s="26">
        <v>5673</v>
      </c>
      <c r="O18" s="3">
        <f t="shared" si="5"/>
        <v>7.743758446061235</v>
      </c>
      <c r="P18" s="26">
        <v>4434</v>
      </c>
      <c r="Q18" s="3">
        <f t="shared" si="6"/>
        <v>7.341059602649007</v>
      </c>
      <c r="R18" s="26">
        <v>7221</v>
      </c>
      <c r="S18" s="3">
        <f t="shared" si="7"/>
        <v>6.856833569142824</v>
      </c>
      <c r="T18" s="26">
        <v>2620</v>
      </c>
      <c r="U18" s="3">
        <f t="shared" si="8"/>
        <v>6.223130091921807</v>
      </c>
      <c r="V18" s="26">
        <v>1759</v>
      </c>
      <c r="W18" s="3">
        <f t="shared" si="9"/>
        <v>6.889123878901813</v>
      </c>
      <c r="X18" s="24">
        <f t="shared" si="10"/>
        <v>48445</v>
      </c>
      <c r="Y18" s="21"/>
    </row>
    <row r="19" spans="1:25" ht="12.75">
      <c r="A19" s="12" t="s">
        <v>19</v>
      </c>
      <c r="B19" s="26">
        <v>3706</v>
      </c>
      <c r="C19" s="3">
        <f t="shared" si="11"/>
        <v>6.348281887012231</v>
      </c>
      <c r="D19" s="26">
        <v>4277</v>
      </c>
      <c r="E19" s="3">
        <f t="shared" si="0"/>
        <v>5.735089036687406</v>
      </c>
      <c r="F19" s="26">
        <v>3137</v>
      </c>
      <c r="G19" s="3">
        <f t="shared" si="1"/>
        <v>6.080046516135284</v>
      </c>
      <c r="H19" s="26">
        <v>5307</v>
      </c>
      <c r="I19" s="3">
        <f t="shared" si="2"/>
        <v>5.934051189158365</v>
      </c>
      <c r="J19" s="26">
        <v>4045</v>
      </c>
      <c r="K19" s="3">
        <f t="shared" si="3"/>
        <v>5.7384026102993335</v>
      </c>
      <c r="L19" s="26">
        <v>2842</v>
      </c>
      <c r="M19" s="3">
        <f t="shared" si="4"/>
        <v>5.929604206221703</v>
      </c>
      <c r="N19" s="26">
        <v>5447</v>
      </c>
      <c r="O19" s="3">
        <f t="shared" si="5"/>
        <v>7.435263926616525</v>
      </c>
      <c r="P19" s="26">
        <v>3762</v>
      </c>
      <c r="Q19" s="3">
        <f t="shared" si="6"/>
        <v>6.228476821192053</v>
      </c>
      <c r="R19" s="26">
        <v>5637</v>
      </c>
      <c r="S19" s="3">
        <f t="shared" si="7"/>
        <v>5.352717190037128</v>
      </c>
      <c r="T19" s="26">
        <v>2043</v>
      </c>
      <c r="U19" s="3">
        <f t="shared" si="8"/>
        <v>4.852616327403149</v>
      </c>
      <c r="V19" s="26">
        <v>1412</v>
      </c>
      <c r="W19" s="3">
        <f t="shared" si="9"/>
        <v>5.530098304155406</v>
      </c>
      <c r="X19" s="24">
        <f t="shared" si="10"/>
        <v>41615</v>
      </c>
      <c r="Y19" s="21"/>
    </row>
    <row r="20" spans="1:25" ht="12.75">
      <c r="A20" s="12" t="s">
        <v>20</v>
      </c>
      <c r="B20" s="26">
        <v>3206</v>
      </c>
      <c r="C20" s="3">
        <f t="shared" si="11"/>
        <v>5.491794854225907</v>
      </c>
      <c r="D20" s="26">
        <v>3972</v>
      </c>
      <c r="E20" s="3">
        <f t="shared" si="0"/>
        <v>5.326110276764643</v>
      </c>
      <c r="F20" s="26">
        <v>3216</v>
      </c>
      <c r="G20" s="3">
        <f t="shared" si="1"/>
        <v>6.2331621281131895</v>
      </c>
      <c r="H20" s="26">
        <v>4429</v>
      </c>
      <c r="I20" s="3">
        <f t="shared" si="2"/>
        <v>4.9523106683215365</v>
      </c>
      <c r="J20" s="26">
        <v>3587</v>
      </c>
      <c r="K20" s="3">
        <f t="shared" si="3"/>
        <v>5.088665058873599</v>
      </c>
      <c r="L20" s="26">
        <v>2739</v>
      </c>
      <c r="M20" s="3">
        <f t="shared" si="4"/>
        <v>5.714702998184815</v>
      </c>
      <c r="N20" s="26">
        <v>3737</v>
      </c>
      <c r="O20" s="3">
        <f t="shared" si="5"/>
        <v>5.101079730818056</v>
      </c>
      <c r="P20" s="26">
        <v>3772</v>
      </c>
      <c r="Q20" s="3">
        <f t="shared" si="6"/>
        <v>6.245033112582782</v>
      </c>
      <c r="R20" s="26">
        <v>4427</v>
      </c>
      <c r="S20" s="3">
        <f t="shared" si="7"/>
        <v>4.203739400442499</v>
      </c>
      <c r="T20" s="26">
        <v>1635</v>
      </c>
      <c r="U20" s="3">
        <f t="shared" si="8"/>
        <v>3.8835182062183797</v>
      </c>
      <c r="V20" s="26">
        <v>1308</v>
      </c>
      <c r="W20" s="3">
        <f t="shared" si="9"/>
        <v>5.122782281753025</v>
      </c>
      <c r="X20" s="24">
        <f t="shared" si="10"/>
        <v>36028</v>
      </c>
      <c r="Y20" s="21"/>
    </row>
    <row r="21" spans="1:25" ht="12.75">
      <c r="A21" s="12" t="s">
        <v>21</v>
      </c>
      <c r="B21" s="26">
        <v>2738</v>
      </c>
      <c r="C21" s="3">
        <f t="shared" si="11"/>
        <v>4.690122991537908</v>
      </c>
      <c r="D21" s="26">
        <v>4561</v>
      </c>
      <c r="E21" s="3">
        <f t="shared" si="0"/>
        <v>6.115908603304012</v>
      </c>
      <c r="F21" s="26">
        <v>3281</v>
      </c>
      <c r="G21" s="3">
        <f t="shared" si="1"/>
        <v>6.359143327841845</v>
      </c>
      <c r="H21" s="26">
        <v>4036</v>
      </c>
      <c r="I21" s="3">
        <f t="shared" si="2"/>
        <v>4.51287556047544</v>
      </c>
      <c r="J21" s="26">
        <v>3433</v>
      </c>
      <c r="K21" s="3">
        <f t="shared" si="3"/>
        <v>4.870194353809051</v>
      </c>
      <c r="L21" s="26">
        <v>3044</v>
      </c>
      <c r="M21" s="3">
        <f t="shared" si="4"/>
        <v>6.351060944313463</v>
      </c>
      <c r="N21" s="26">
        <v>2811</v>
      </c>
      <c r="O21" s="3">
        <f t="shared" si="5"/>
        <v>3.837071213093272</v>
      </c>
      <c r="P21" s="26">
        <v>3615</v>
      </c>
      <c r="Q21" s="3">
        <f t="shared" si="6"/>
        <v>5.985099337748345</v>
      </c>
      <c r="R21" s="26">
        <v>3736</v>
      </c>
      <c r="S21" s="3">
        <f t="shared" si="7"/>
        <v>3.5475876214260618</v>
      </c>
      <c r="T21" s="26">
        <v>1475</v>
      </c>
      <c r="U21" s="3">
        <f t="shared" si="8"/>
        <v>3.503479727322391</v>
      </c>
      <c r="V21" s="26">
        <v>1399</v>
      </c>
      <c r="W21" s="3">
        <f t="shared" si="9"/>
        <v>5.479183801355109</v>
      </c>
      <c r="X21" s="24">
        <f t="shared" si="10"/>
        <v>34129</v>
      </c>
      <c r="Y21" s="21"/>
    </row>
    <row r="22" spans="1:25" ht="12.75">
      <c r="A22" s="12" t="s">
        <v>22</v>
      </c>
      <c r="B22" s="26">
        <v>2194</v>
      </c>
      <c r="C22" s="3">
        <f t="shared" si="11"/>
        <v>3.7582650998663882</v>
      </c>
      <c r="D22" s="26">
        <v>3615</v>
      </c>
      <c r="E22" s="3">
        <f t="shared" si="0"/>
        <v>4.8474039905599655</v>
      </c>
      <c r="F22" s="26">
        <v>2441</v>
      </c>
      <c r="G22" s="3">
        <f t="shared" si="1"/>
        <v>4.731078592886908</v>
      </c>
      <c r="H22" s="26">
        <v>2938</v>
      </c>
      <c r="I22" s="3">
        <f t="shared" si="2"/>
        <v>3.285140831684054</v>
      </c>
      <c r="J22" s="26">
        <v>2905</v>
      </c>
      <c r="K22" s="3">
        <f t="shared" si="3"/>
        <v>4.121151936444885</v>
      </c>
      <c r="L22" s="26">
        <v>2521</v>
      </c>
      <c r="M22" s="3">
        <f t="shared" si="4"/>
        <v>5.2598635481649945</v>
      </c>
      <c r="N22" s="26">
        <v>1856</v>
      </c>
      <c r="O22" s="3">
        <f t="shared" si="5"/>
        <v>2.5334771154397413</v>
      </c>
      <c r="P22" s="26">
        <v>2945</v>
      </c>
      <c r="Q22" s="3">
        <f t="shared" si="6"/>
        <v>4.875827814569536</v>
      </c>
      <c r="R22" s="26">
        <v>2254</v>
      </c>
      <c r="S22" s="3">
        <f t="shared" si="7"/>
        <v>2.140327221277929</v>
      </c>
      <c r="T22" s="26">
        <v>1208</v>
      </c>
      <c r="U22" s="3">
        <f t="shared" si="8"/>
        <v>2.8692905156647113</v>
      </c>
      <c r="V22" s="26">
        <v>1313</v>
      </c>
      <c r="W22" s="3">
        <f t="shared" si="9"/>
        <v>5.142364782830063</v>
      </c>
      <c r="X22" s="24">
        <f t="shared" si="10"/>
        <v>26190</v>
      </c>
      <c r="Y22" s="21"/>
    </row>
    <row r="23" spans="1:25" ht="12.75">
      <c r="A23" s="12" t="s">
        <v>23</v>
      </c>
      <c r="B23" s="26">
        <v>1665</v>
      </c>
      <c r="C23" s="3">
        <f t="shared" si="11"/>
        <v>2.8521018191784577</v>
      </c>
      <c r="D23" s="26">
        <v>2565</v>
      </c>
      <c r="E23" s="3">
        <f t="shared" si="0"/>
        <v>3.439444325252092</v>
      </c>
      <c r="F23" s="26">
        <v>1797</v>
      </c>
      <c r="G23" s="3">
        <f t="shared" si="1"/>
        <v>3.4828956294214555</v>
      </c>
      <c r="H23" s="26">
        <v>2268</v>
      </c>
      <c r="I23" s="3">
        <f t="shared" si="2"/>
        <v>2.5359766529133543</v>
      </c>
      <c r="J23" s="26">
        <v>2230</v>
      </c>
      <c r="K23" s="3">
        <f t="shared" si="3"/>
        <v>3.1635693006100154</v>
      </c>
      <c r="L23" s="26">
        <v>1751</v>
      </c>
      <c r="M23" s="3">
        <f t="shared" si="4"/>
        <v>3.653320536627094</v>
      </c>
      <c r="N23" s="26">
        <v>1216</v>
      </c>
      <c r="O23" s="3">
        <f t="shared" si="5"/>
        <v>1.6598643170122442</v>
      </c>
      <c r="P23" s="26">
        <v>2007</v>
      </c>
      <c r="Q23" s="3">
        <f t="shared" si="6"/>
        <v>3.3228476821192054</v>
      </c>
      <c r="R23" s="26">
        <v>1474</v>
      </c>
      <c r="S23" s="3">
        <f t="shared" si="7"/>
        <v>1.399663852778912</v>
      </c>
      <c r="T23" s="26">
        <v>1003</v>
      </c>
      <c r="U23" s="3">
        <f t="shared" si="8"/>
        <v>2.382366214579226</v>
      </c>
      <c r="V23" s="26">
        <v>994</v>
      </c>
      <c r="W23" s="3">
        <f t="shared" si="9"/>
        <v>3.893001214115067</v>
      </c>
      <c r="X23" s="24">
        <f t="shared" si="10"/>
        <v>18970</v>
      </c>
      <c r="Y23" s="21"/>
    </row>
    <row r="24" spans="1:25" ht="12.75">
      <c r="A24" s="17" t="s">
        <v>31</v>
      </c>
      <c r="B24" s="26">
        <v>1133</v>
      </c>
      <c r="C24" s="3">
        <f t="shared" si="11"/>
        <v>1.9407996162938093</v>
      </c>
      <c r="D24" s="26">
        <v>1701</v>
      </c>
      <c r="E24" s="3">
        <f t="shared" si="0"/>
        <v>2.2808946577987554</v>
      </c>
      <c r="F24" s="26">
        <v>1202</v>
      </c>
      <c r="G24" s="3">
        <f t="shared" si="1"/>
        <v>2.329683108828375</v>
      </c>
      <c r="H24" s="26">
        <v>1520</v>
      </c>
      <c r="I24" s="3">
        <f t="shared" si="2"/>
        <v>1.6995963458678565</v>
      </c>
      <c r="J24" s="26">
        <v>1403</v>
      </c>
      <c r="K24" s="3">
        <f t="shared" si="3"/>
        <v>1.9903532415945524</v>
      </c>
      <c r="L24" s="26">
        <v>1286</v>
      </c>
      <c r="M24" s="3">
        <f t="shared" si="4"/>
        <v>2.683135471217843</v>
      </c>
      <c r="N24" s="26">
        <v>807</v>
      </c>
      <c r="O24" s="3">
        <f t="shared" si="5"/>
        <v>1.101571138017172</v>
      </c>
      <c r="P24" s="26">
        <v>1296</v>
      </c>
      <c r="Q24" s="3">
        <f t="shared" si="6"/>
        <v>2.1456953642384105</v>
      </c>
      <c r="R24" s="26">
        <v>869</v>
      </c>
      <c r="S24" s="3">
        <f t="shared" si="7"/>
        <v>0.8251749579815973</v>
      </c>
      <c r="T24" s="26">
        <v>722</v>
      </c>
      <c r="U24" s="3">
        <f t="shared" si="8"/>
        <v>1.7149236360181468</v>
      </c>
      <c r="V24" s="26">
        <v>659</v>
      </c>
      <c r="W24" s="3">
        <f t="shared" si="9"/>
        <v>2.5809736419535505</v>
      </c>
      <c r="X24" s="24">
        <f t="shared" si="10"/>
        <v>12598</v>
      </c>
      <c r="Y24" s="21"/>
    </row>
    <row r="25" spans="1:25" ht="15" customHeight="1">
      <c r="A25" s="18" t="s">
        <v>32</v>
      </c>
      <c r="B25" s="26">
        <v>780</v>
      </c>
      <c r="C25" s="3">
        <f t="shared" si="11"/>
        <v>1.3361197711466648</v>
      </c>
      <c r="D25" s="26">
        <v>814</v>
      </c>
      <c r="E25" s="3">
        <f t="shared" si="0"/>
        <v>1.0915039691053423</v>
      </c>
      <c r="F25" s="26">
        <v>667</v>
      </c>
      <c r="G25" s="3">
        <f t="shared" si="1"/>
        <v>1.292760926446361</v>
      </c>
      <c r="H25" s="26">
        <v>691</v>
      </c>
      <c r="I25" s="3">
        <f t="shared" si="2"/>
        <v>0.7726454440754531</v>
      </c>
      <c r="J25" s="26">
        <v>673</v>
      </c>
      <c r="K25" s="3">
        <f t="shared" si="3"/>
        <v>0.954745353950915</v>
      </c>
      <c r="L25" s="26">
        <v>711</v>
      </c>
      <c r="M25" s="3">
        <f t="shared" si="4"/>
        <v>1.4834442613031775</v>
      </c>
      <c r="N25" s="26">
        <v>354</v>
      </c>
      <c r="O25" s="3">
        <f t="shared" si="5"/>
        <v>0.4832170791302093</v>
      </c>
      <c r="P25" s="26">
        <v>660</v>
      </c>
      <c r="Q25" s="3">
        <f t="shared" si="6"/>
        <v>1.0927152317880795</v>
      </c>
      <c r="R25" s="26">
        <v>400</v>
      </c>
      <c r="S25" s="3">
        <f t="shared" si="7"/>
        <v>0.3798273684610345</v>
      </c>
      <c r="T25" s="26">
        <v>374</v>
      </c>
      <c r="U25" s="3">
        <f t="shared" si="8"/>
        <v>0.8883399444193725</v>
      </c>
      <c r="V25" s="26">
        <v>406</v>
      </c>
      <c r="W25" s="3">
        <f t="shared" si="9"/>
        <v>1.5900990874554497</v>
      </c>
      <c r="X25" s="24">
        <f t="shared" si="10"/>
        <v>6530</v>
      </c>
      <c r="Y25" s="21"/>
    </row>
    <row r="26" spans="1:25" s="4" customFormat="1" ht="12.75">
      <c r="A26" s="13" t="s">
        <v>6</v>
      </c>
      <c r="B26" s="14">
        <f>SUM(B7:B25)</f>
        <v>58378</v>
      </c>
      <c r="C26" s="27">
        <f t="shared" si="11"/>
        <v>100</v>
      </c>
      <c r="D26" s="14">
        <f>SUM(D7:D25)</f>
        <v>74576</v>
      </c>
      <c r="E26" s="27">
        <f t="shared" si="0"/>
        <v>100</v>
      </c>
      <c r="F26" s="14">
        <f>SUM(F7:F25)</f>
        <v>51595</v>
      </c>
      <c r="G26" s="27">
        <f t="shared" si="1"/>
        <v>100</v>
      </c>
      <c r="H26" s="14">
        <f>SUM(H7:H25)</f>
        <v>89433</v>
      </c>
      <c r="I26" s="27">
        <f t="shared" si="2"/>
        <v>100</v>
      </c>
      <c r="J26" s="14">
        <f>SUM(J7:J25)</f>
        <v>70490</v>
      </c>
      <c r="K26" s="27">
        <f t="shared" si="3"/>
        <v>100</v>
      </c>
      <c r="L26" s="14">
        <f>SUM(L7:L25)</f>
        <v>47929</v>
      </c>
      <c r="M26" s="27">
        <f t="shared" si="4"/>
        <v>100</v>
      </c>
      <c r="N26" s="14">
        <f>SUM(N7:N25)</f>
        <v>73259</v>
      </c>
      <c r="O26" s="27">
        <f t="shared" si="5"/>
        <v>100</v>
      </c>
      <c r="P26" s="15">
        <f>SUM(P7:P25)</f>
        <v>60400</v>
      </c>
      <c r="Q26" s="27">
        <f t="shared" si="6"/>
        <v>100</v>
      </c>
      <c r="R26" s="14">
        <f>SUM(R7:R25)</f>
        <v>105311</v>
      </c>
      <c r="S26" s="27">
        <f t="shared" si="7"/>
        <v>100</v>
      </c>
      <c r="T26" s="14">
        <f>SUM(T7:T25)</f>
        <v>42101</v>
      </c>
      <c r="U26" s="27">
        <f t="shared" si="8"/>
        <v>100</v>
      </c>
      <c r="V26" s="14">
        <f>SUM(V7:V25)</f>
        <v>25533</v>
      </c>
      <c r="W26" s="27">
        <f t="shared" si="9"/>
        <v>100</v>
      </c>
      <c r="X26" s="25">
        <f>SUM(X7:X25)</f>
        <v>699005</v>
      </c>
      <c r="Y26" s="22"/>
    </row>
    <row r="27" spans="1:25" s="4" customFormat="1" ht="12.75">
      <c r="A27" s="28"/>
      <c r="B27" s="28"/>
      <c r="C27" s="29"/>
      <c r="D27" s="28"/>
      <c r="E27" s="29"/>
      <c r="F27" s="28"/>
      <c r="G27" s="29"/>
      <c r="H27" s="28"/>
      <c r="I27" s="29"/>
      <c r="J27" s="28"/>
      <c r="K27" s="29"/>
      <c r="L27" s="28"/>
      <c r="M27" s="29"/>
      <c r="N27" s="28"/>
      <c r="O27" s="29"/>
      <c r="P27" s="30"/>
      <c r="Q27" s="29"/>
      <c r="R27" s="28"/>
      <c r="S27" s="29"/>
      <c r="T27" s="28"/>
      <c r="U27" s="29"/>
      <c r="V27" s="28"/>
      <c r="W27" s="29"/>
      <c r="X27" s="31"/>
      <c r="Y27" s="22"/>
    </row>
    <row r="28" ht="12.75">
      <c r="X28" s="26"/>
    </row>
    <row r="29" s="1" customFormat="1" ht="12.75">
      <c r="A29" s="32" t="s">
        <v>24</v>
      </c>
    </row>
  </sheetData>
  <sheetProtection/>
  <mergeCells count="5">
    <mergeCell ref="V4:W4"/>
    <mergeCell ref="N4:O4"/>
    <mergeCell ref="P4:Q4"/>
    <mergeCell ref="R4:S4"/>
    <mergeCell ref="T4:U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K26:L26 M26:O26 P26:S26 T26:V26 C26:E27 G26: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2019-08-20T07:59:11Z</dcterms:modified>
  <cp:category/>
  <cp:version/>
  <cp:contentType/>
  <cp:contentStatus/>
</cp:coreProperties>
</file>