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8136" tabRatio="541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<sst xmlns="http://schemas.openxmlformats.org/spreadsheetml/2006/main" count="63" uniqueCount="63">
  <si>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CÓDIGO POSTAL</t>
  </si>
  <si>
    <t>TOTALES</t>
  </si>
  <si>
    <t>Sin asig.</t>
  </si>
  <si>
    <t xml:space="preserve">Total </t>
  </si>
  <si>
    <t>A1</t>
  </si>
  <si>
    <t>Turismos menos de 8 CV</t>
  </si>
  <si>
    <t>A2</t>
  </si>
  <si>
    <t>Turismos de 8 a 11,99 CV</t>
  </si>
  <si>
    <t>A3</t>
  </si>
  <si>
    <t>Turismos de 12 a 15,99 CV</t>
  </si>
  <si>
    <t>A4</t>
  </si>
  <si>
    <t>Turismos de 16 a 19,99 CV</t>
  </si>
  <si>
    <t>A5</t>
  </si>
  <si>
    <t>Turismos más de 20CV</t>
  </si>
  <si>
    <t>TOTAL TURISMOS</t>
  </si>
  <si>
    <t>B1</t>
  </si>
  <si>
    <t>Autobuses menos de 21 plazas</t>
  </si>
  <si>
    <t>B2</t>
  </si>
  <si>
    <t>Autobuses de 21 a 50 plazas</t>
  </si>
  <si>
    <t>B3</t>
  </si>
  <si>
    <t>Autobuses más de 50 plazas</t>
  </si>
  <si>
    <t>TOTAL AUTOBUSES</t>
  </si>
  <si>
    <t>C1</t>
  </si>
  <si>
    <t>Camiones menos de 1.000 KG</t>
  </si>
  <si>
    <t>C2</t>
  </si>
  <si>
    <t>Camiones de 1.000 a 2.999 KG</t>
  </si>
  <si>
    <t>C3</t>
  </si>
  <si>
    <t>Camiones de 3.000 a 9.999 KG</t>
  </si>
  <si>
    <t>C4</t>
  </si>
  <si>
    <t>Camiones más de 10.000KG</t>
  </si>
  <si>
    <t>TOTAL CAMIONES</t>
  </si>
  <si>
    <t>D1</t>
  </si>
  <si>
    <t>Tractores menos de 16 CV</t>
  </si>
  <si>
    <t>D2</t>
  </si>
  <si>
    <t>Tarctores de 16 A 25 CV</t>
  </si>
  <si>
    <t>D3</t>
  </si>
  <si>
    <t>Tractrores más de 25 CV</t>
  </si>
  <si>
    <t>TOTAL TRACTORES</t>
  </si>
  <si>
    <t>E0</t>
  </si>
  <si>
    <t>Remolques de menos de 750 KG</t>
  </si>
  <si>
    <t>E1</t>
  </si>
  <si>
    <t>Remolques de 750 a 1.000 KG</t>
  </si>
  <si>
    <t>E2</t>
  </si>
  <si>
    <t>Remolques de 1.000 a 2.999 KG</t>
  </si>
  <si>
    <t>E3</t>
  </si>
  <si>
    <t>Remolques más de 3.000 KG</t>
  </si>
  <si>
    <t>TOTAL REMOLQUES</t>
  </si>
  <si>
    <t>F1</t>
  </si>
  <si>
    <t>Ciclomotores</t>
  </si>
  <si>
    <t>F2</t>
  </si>
  <si>
    <t>Motos hasta 125 CC.</t>
  </si>
  <si>
    <t>F3</t>
  </si>
  <si>
    <t>Motos de 125 a 250 CC.</t>
  </si>
  <si>
    <t>F4</t>
  </si>
  <si>
    <t>Motos de 250 a 500 CC.</t>
  </si>
  <si>
    <t>F5</t>
  </si>
  <si>
    <t>Motos de 500 a 1.000 CC.</t>
  </si>
  <si>
    <t>F6</t>
  </si>
  <si>
    <t>Motos más de 1.000 CC.</t>
  </si>
  <si>
    <t>TOTAL MOTOS</t>
  </si>
  <si>
    <t>TOTAL VEHÍCULOS</t>
  </si>
  <si>
    <t>FUENTE: Agencia Tributaria. Excmo. Ayuntamiento de Sevilla</t>
  </si>
  <si>
    <t>8.1.2.  MATRÍCULAS DE VEHÍCULOS POR CÓDIGO POSTAL SEGÚN DIRECCIÓN DEL VEHÍCULO. AÑO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</si>
</sst>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63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19" fillId="0" borderId="13" xfId="0" applyFont="1" applyFill="1" applyBorder="1" applyAlignment="1">
      <alignment horizontal="right"/>
    </xf>
    <xf numFmtId="0" fontId="19" fillId="0" borderId="15" xfId="0" applyFont="1" applyFill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1" fillId="0" borderId="0" xfId="51" applyNumberFormat="1" applyFont="1" applyFill="1" applyBorder="1" applyAlignment="1" applyProtection="1">
      <alignment horizontal="right" vertical="top" wrapText="1"/>
      <protection/>
    </xf>
    <xf numFmtId="3" fontId="21" fillId="0" borderId="0" xfId="0" applyNumberFormat="1" applyFont="1" applyFill="1" applyBorder="1" applyAlignment="1" applyProtection="1">
      <alignment horizontal="right" vertical="top" wrapText="1"/>
      <protection/>
    </xf>
    <xf numFmtId="3" fontId="18" fillId="0" borderId="10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6"/>
  <sheetViews>
    <sheetView tabSelected="1" zoomScalePageLayoutView="0" workbookViewId="0" topLeftCell="A1">
      <selection activeCell="K12" sqref="K12"/>
    </sheetView>
  </sheetViews>
  <sheetFormatPr defaultColWidth="11.00390625" defaultRowHeight="12.75"/>
  <cols>
    <col min="1" max="1" width="3.28125" style="16" customWidth="1"/>
    <col min="2" max="2" width="30.28125" style="16" customWidth="1"/>
    <col min="3" max="3" width="8.140625" style="16" customWidth="1"/>
    <col min="4" max="28" width="7.421875" style="16" customWidth="1"/>
    <col min="29" max="29" width="11.28125" style="16" customWidth="1"/>
    <col min="30" max="16384" width="11.00390625" style="16" customWidth="1"/>
  </cols>
  <sheetData>
    <row r="1" ht="19.5" customHeight="1">
      <c r="A1" s="1" t="s">
        <v>62</v>
      </c>
    </row>
    <row r="2" ht="16.5" customHeight="1">
      <c r="A2" s="1"/>
    </row>
    <row r="3" spans="1:29" ht="18" customHeight="1">
      <c r="A3" s="26"/>
      <c r="B3" s="26"/>
      <c r="C3" s="27" t="s">
        <v>0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" t="s">
        <v>1</v>
      </c>
    </row>
    <row r="4" spans="1:29" ht="15" customHeight="1">
      <c r="A4" s="26"/>
      <c r="B4" s="26"/>
      <c r="C4" s="13" t="s">
        <v>2</v>
      </c>
      <c r="D4" s="14">
        <v>41001</v>
      </c>
      <c r="E4" s="14">
        <v>41002</v>
      </c>
      <c r="F4" s="14">
        <v>41003</v>
      </c>
      <c r="G4" s="14">
        <v>41004</v>
      </c>
      <c r="H4" s="14">
        <v>41005</v>
      </c>
      <c r="I4" s="14">
        <v>41006</v>
      </c>
      <c r="J4" s="14">
        <v>41007</v>
      </c>
      <c r="K4" s="14">
        <v>41008</v>
      </c>
      <c r="L4" s="14">
        <v>41009</v>
      </c>
      <c r="M4" s="14">
        <v>41010</v>
      </c>
      <c r="N4" s="14">
        <v>41011</v>
      </c>
      <c r="O4" s="14">
        <v>41012</v>
      </c>
      <c r="P4" s="14">
        <v>41013</v>
      </c>
      <c r="Q4" s="14">
        <v>41014</v>
      </c>
      <c r="R4" s="14">
        <v>41015</v>
      </c>
      <c r="S4" s="14">
        <v>41016</v>
      </c>
      <c r="T4" s="14">
        <v>41017</v>
      </c>
      <c r="U4" s="14">
        <v>41018</v>
      </c>
      <c r="V4" s="14">
        <v>41019</v>
      </c>
      <c r="W4" s="14">
        <v>41020</v>
      </c>
      <c r="X4" s="14">
        <v>41070</v>
      </c>
      <c r="Y4" s="14">
        <v>41071</v>
      </c>
      <c r="Z4" s="14">
        <v>41080</v>
      </c>
      <c r="AA4" s="14">
        <v>41089</v>
      </c>
      <c r="AB4" s="14">
        <v>41092</v>
      </c>
      <c r="AC4" s="15" t="s">
        <v>3</v>
      </c>
    </row>
    <row r="5" spans="1:29" ht="12.75">
      <c r="A5" s="3" t="s">
        <v>4</v>
      </c>
      <c r="B5" s="4" t="s">
        <v>5</v>
      </c>
      <c r="C5" s="24">
        <v>76</v>
      </c>
      <c r="D5" s="24">
        <v>368</v>
      </c>
      <c r="E5" s="24">
        <v>347</v>
      </c>
      <c r="F5" s="24">
        <v>708</v>
      </c>
      <c r="G5" s="24">
        <v>362</v>
      </c>
      <c r="H5" s="24">
        <v>771</v>
      </c>
      <c r="I5" s="24">
        <v>1500</v>
      </c>
      <c r="J5" s="24">
        <v>922</v>
      </c>
      <c r="K5" s="24">
        <v>990</v>
      </c>
      <c r="L5" s="24">
        <v>676</v>
      </c>
      <c r="M5" s="24">
        <v>890</v>
      </c>
      <c r="N5" s="24">
        <v>812</v>
      </c>
      <c r="O5" s="24">
        <v>437</v>
      </c>
      <c r="P5" s="24">
        <v>1104</v>
      </c>
      <c r="Q5" s="24">
        <v>266</v>
      </c>
      <c r="R5" s="24">
        <v>672</v>
      </c>
      <c r="S5" s="24">
        <v>246</v>
      </c>
      <c r="T5" s="24">
        <v>87</v>
      </c>
      <c r="U5" s="24">
        <v>218</v>
      </c>
      <c r="V5" s="24">
        <v>314</v>
      </c>
      <c r="W5" s="24">
        <v>952</v>
      </c>
      <c r="X5" s="24">
        <v>0</v>
      </c>
      <c r="Y5" s="24">
        <v>5</v>
      </c>
      <c r="Z5" s="24">
        <v>0</v>
      </c>
      <c r="AA5" s="24">
        <v>1</v>
      </c>
      <c r="AB5" s="24">
        <v>19</v>
      </c>
      <c r="AC5" s="7">
        <f aca="true" t="shared" si="0" ref="AC5:AC10">SUM(C5:AB5)</f>
        <v>12743</v>
      </c>
    </row>
    <row r="6" spans="1:56" ht="12.75">
      <c r="A6" s="3" t="s">
        <v>6</v>
      </c>
      <c r="B6" s="4" t="s">
        <v>7</v>
      </c>
      <c r="C6" s="24">
        <v>373</v>
      </c>
      <c r="D6" s="24">
        <v>3389</v>
      </c>
      <c r="E6" s="24">
        <v>4034</v>
      </c>
      <c r="F6" s="24">
        <v>8364</v>
      </c>
      <c r="G6" s="24">
        <v>3481</v>
      </c>
      <c r="H6" s="24">
        <v>10011</v>
      </c>
      <c r="I6" s="24">
        <v>22502</v>
      </c>
      <c r="J6" s="24">
        <v>11489</v>
      </c>
      <c r="K6" s="24">
        <v>17880</v>
      </c>
      <c r="L6" s="24">
        <v>9687</v>
      </c>
      <c r="M6" s="24">
        <v>11369</v>
      </c>
      <c r="N6" s="24">
        <v>7955</v>
      </c>
      <c r="O6" s="24">
        <v>5012</v>
      </c>
      <c r="P6" s="24">
        <v>14605</v>
      </c>
      <c r="Q6" s="24">
        <v>3871</v>
      </c>
      <c r="R6" s="24">
        <v>12619</v>
      </c>
      <c r="S6" s="24">
        <v>3822</v>
      </c>
      <c r="T6" s="24">
        <v>1368</v>
      </c>
      <c r="U6" s="24">
        <v>3232</v>
      </c>
      <c r="V6" s="24">
        <v>6287</v>
      </c>
      <c r="W6" s="24">
        <v>15585</v>
      </c>
      <c r="X6" s="24">
        <v>0</v>
      </c>
      <c r="Y6" s="24">
        <v>23</v>
      </c>
      <c r="Z6" s="24">
        <v>0</v>
      </c>
      <c r="AA6" s="24">
        <v>4</v>
      </c>
      <c r="AB6" s="24">
        <v>132</v>
      </c>
      <c r="AC6" s="7">
        <f t="shared" si="0"/>
        <v>177094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</row>
    <row r="7" spans="1:56" ht="12.75">
      <c r="A7" s="3" t="s">
        <v>8</v>
      </c>
      <c r="B7" s="4" t="s">
        <v>9</v>
      </c>
      <c r="C7" s="24">
        <v>294</v>
      </c>
      <c r="D7" s="24">
        <v>3187</v>
      </c>
      <c r="E7" s="24">
        <v>2860</v>
      </c>
      <c r="F7" s="24">
        <v>6399</v>
      </c>
      <c r="G7" s="24">
        <v>3222</v>
      </c>
      <c r="H7" s="24">
        <v>7877</v>
      </c>
      <c r="I7" s="24">
        <v>15189</v>
      </c>
      <c r="J7" s="24">
        <v>7717</v>
      </c>
      <c r="K7" s="24">
        <v>12165</v>
      </c>
      <c r="L7" s="24">
        <v>6653</v>
      </c>
      <c r="M7" s="24">
        <v>8273</v>
      </c>
      <c r="N7" s="24">
        <v>6698</v>
      </c>
      <c r="O7" s="24">
        <v>3912</v>
      </c>
      <c r="P7" s="24">
        <v>10481</v>
      </c>
      <c r="Q7" s="24">
        <v>2820</v>
      </c>
      <c r="R7" s="24">
        <v>7860</v>
      </c>
      <c r="S7" s="24">
        <v>4077</v>
      </c>
      <c r="T7" s="24">
        <v>947</v>
      </c>
      <c r="U7" s="24">
        <v>2918</v>
      </c>
      <c r="V7" s="24">
        <v>4348</v>
      </c>
      <c r="W7" s="24">
        <v>12713</v>
      </c>
      <c r="X7" s="24">
        <v>1</v>
      </c>
      <c r="Y7" s="24">
        <v>12</v>
      </c>
      <c r="Z7" s="24">
        <v>1</v>
      </c>
      <c r="AA7" s="24">
        <v>4</v>
      </c>
      <c r="AB7" s="24">
        <v>148</v>
      </c>
      <c r="AC7" s="7">
        <f t="shared" si="0"/>
        <v>130776</v>
      </c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</row>
    <row r="8" spans="1:56" ht="12.75">
      <c r="A8" s="3" t="s">
        <v>10</v>
      </c>
      <c r="B8" s="4" t="s">
        <v>11</v>
      </c>
      <c r="C8" s="24">
        <v>31</v>
      </c>
      <c r="D8" s="24">
        <v>723</v>
      </c>
      <c r="E8" s="24">
        <v>459</v>
      </c>
      <c r="F8" s="24">
        <v>900</v>
      </c>
      <c r="G8" s="24">
        <v>680</v>
      </c>
      <c r="H8" s="24">
        <v>1071</v>
      </c>
      <c r="I8" s="24">
        <v>1212</v>
      </c>
      <c r="J8" s="24">
        <v>992</v>
      </c>
      <c r="K8" s="24">
        <v>914</v>
      </c>
      <c r="L8" s="24">
        <v>547</v>
      </c>
      <c r="M8" s="24">
        <v>926</v>
      </c>
      <c r="N8" s="24">
        <v>1493</v>
      </c>
      <c r="O8" s="24">
        <v>598</v>
      </c>
      <c r="P8" s="24">
        <v>1269</v>
      </c>
      <c r="Q8" s="24">
        <v>259</v>
      </c>
      <c r="R8" s="24">
        <v>577</v>
      </c>
      <c r="S8" s="24">
        <v>419</v>
      </c>
      <c r="T8" s="24">
        <v>77</v>
      </c>
      <c r="U8" s="24">
        <v>522</v>
      </c>
      <c r="V8" s="24">
        <v>297</v>
      </c>
      <c r="W8" s="24">
        <v>1219</v>
      </c>
      <c r="X8" s="24">
        <v>0</v>
      </c>
      <c r="Y8" s="24">
        <v>10</v>
      </c>
      <c r="Z8" s="24">
        <v>1</v>
      </c>
      <c r="AA8" s="24">
        <v>1</v>
      </c>
      <c r="AB8" s="24">
        <v>43</v>
      </c>
      <c r="AC8" s="7">
        <f t="shared" si="0"/>
        <v>15240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</row>
    <row r="9" spans="1:56" ht="12.75">
      <c r="A9" s="3" t="s">
        <v>12</v>
      </c>
      <c r="B9" s="4" t="s">
        <v>13</v>
      </c>
      <c r="C9" s="24">
        <v>11</v>
      </c>
      <c r="D9" s="24">
        <v>197</v>
      </c>
      <c r="E9" s="24">
        <v>99</v>
      </c>
      <c r="F9" s="24">
        <v>183</v>
      </c>
      <c r="G9" s="24">
        <v>183</v>
      </c>
      <c r="H9" s="24">
        <v>251</v>
      </c>
      <c r="I9" s="24">
        <v>164</v>
      </c>
      <c r="J9" s="24">
        <v>211</v>
      </c>
      <c r="K9" s="24">
        <v>158</v>
      </c>
      <c r="L9" s="24">
        <v>87</v>
      </c>
      <c r="M9" s="24">
        <v>147</v>
      </c>
      <c r="N9" s="24">
        <v>316</v>
      </c>
      <c r="O9" s="24">
        <v>126</v>
      </c>
      <c r="P9" s="24">
        <v>238</v>
      </c>
      <c r="Q9" s="24">
        <v>28</v>
      </c>
      <c r="R9" s="24">
        <v>84</v>
      </c>
      <c r="S9" s="24">
        <v>79</v>
      </c>
      <c r="T9" s="24">
        <v>14</v>
      </c>
      <c r="U9" s="24">
        <v>101</v>
      </c>
      <c r="V9" s="24">
        <v>38</v>
      </c>
      <c r="W9" s="24">
        <v>229</v>
      </c>
      <c r="X9" s="24">
        <v>0</v>
      </c>
      <c r="Y9" s="24">
        <v>0</v>
      </c>
      <c r="Z9" s="24">
        <v>0</v>
      </c>
      <c r="AA9" s="24">
        <v>0</v>
      </c>
      <c r="AB9" s="24">
        <v>6</v>
      </c>
      <c r="AC9" s="7">
        <f t="shared" si="0"/>
        <v>2950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</row>
    <row r="10" spans="1:56" ht="12.75">
      <c r="A10" s="3"/>
      <c r="B10" s="5" t="s">
        <v>14</v>
      </c>
      <c r="C10" s="6">
        <f aca="true" t="shared" si="1" ref="C10:Z10">SUM(C5:C9)</f>
        <v>785</v>
      </c>
      <c r="D10" s="6">
        <f t="shared" si="1"/>
        <v>7864</v>
      </c>
      <c r="E10" s="6">
        <f t="shared" si="1"/>
        <v>7799</v>
      </c>
      <c r="F10" s="6">
        <f t="shared" si="1"/>
        <v>16554</v>
      </c>
      <c r="G10" s="6">
        <f t="shared" si="1"/>
        <v>7928</v>
      </c>
      <c r="H10" s="6">
        <f t="shared" si="1"/>
        <v>19981</v>
      </c>
      <c r="I10" s="6">
        <f t="shared" si="1"/>
        <v>40567</v>
      </c>
      <c r="J10" s="6">
        <f t="shared" si="1"/>
        <v>21331</v>
      </c>
      <c r="K10" s="6">
        <f t="shared" si="1"/>
        <v>32107</v>
      </c>
      <c r="L10" s="6">
        <f t="shared" si="1"/>
        <v>17650</v>
      </c>
      <c r="M10" s="6">
        <f t="shared" si="1"/>
        <v>21605</v>
      </c>
      <c r="N10" s="6">
        <f t="shared" si="1"/>
        <v>17274</v>
      </c>
      <c r="O10" s="6">
        <f t="shared" si="1"/>
        <v>10085</v>
      </c>
      <c r="P10" s="6">
        <f t="shared" si="1"/>
        <v>27697</v>
      </c>
      <c r="Q10" s="6">
        <f t="shared" si="1"/>
        <v>7244</v>
      </c>
      <c r="R10" s="6">
        <f t="shared" si="1"/>
        <v>21812</v>
      </c>
      <c r="S10" s="6">
        <f t="shared" si="1"/>
        <v>8643</v>
      </c>
      <c r="T10" s="6">
        <f t="shared" si="1"/>
        <v>2493</v>
      </c>
      <c r="U10" s="6">
        <f t="shared" si="1"/>
        <v>6991</v>
      </c>
      <c r="V10" s="6">
        <f t="shared" si="1"/>
        <v>11284</v>
      </c>
      <c r="W10" s="6">
        <f t="shared" si="1"/>
        <v>30698</v>
      </c>
      <c r="X10" s="6">
        <f t="shared" si="1"/>
        <v>1</v>
      </c>
      <c r="Y10" s="6">
        <f t="shared" si="1"/>
        <v>50</v>
      </c>
      <c r="Z10" s="6">
        <f t="shared" si="1"/>
        <v>2</v>
      </c>
      <c r="AA10" s="6">
        <v>10</v>
      </c>
      <c r="AB10" s="6">
        <v>348</v>
      </c>
      <c r="AC10" s="7">
        <f t="shared" si="0"/>
        <v>338803</v>
      </c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</row>
    <row r="11" spans="1:29" ht="12.75">
      <c r="A11" s="3"/>
      <c r="B11" s="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4"/>
    </row>
    <row r="12" spans="1:29" ht="12.75">
      <c r="A12" s="3" t="s">
        <v>15</v>
      </c>
      <c r="B12" s="4" t="s">
        <v>16</v>
      </c>
      <c r="C12" s="24">
        <v>0</v>
      </c>
      <c r="D12" s="24">
        <v>2</v>
      </c>
      <c r="E12" s="24">
        <v>3</v>
      </c>
      <c r="F12" s="24">
        <v>1</v>
      </c>
      <c r="G12" s="24">
        <v>2</v>
      </c>
      <c r="H12" s="24">
        <v>5</v>
      </c>
      <c r="I12" s="24">
        <v>4</v>
      </c>
      <c r="J12" s="24">
        <v>8</v>
      </c>
      <c r="K12" s="24">
        <v>1</v>
      </c>
      <c r="L12" s="24">
        <v>0</v>
      </c>
      <c r="M12" s="24">
        <v>0</v>
      </c>
      <c r="N12" s="24">
        <v>5</v>
      </c>
      <c r="O12" s="24">
        <v>0</v>
      </c>
      <c r="P12" s="24">
        <v>3</v>
      </c>
      <c r="Q12" s="24">
        <v>0</v>
      </c>
      <c r="R12" s="24">
        <v>0</v>
      </c>
      <c r="S12" s="24">
        <v>9</v>
      </c>
      <c r="T12" s="24">
        <v>3</v>
      </c>
      <c r="U12" s="24">
        <v>0</v>
      </c>
      <c r="V12" s="24">
        <v>1</v>
      </c>
      <c r="W12" s="24">
        <v>2</v>
      </c>
      <c r="X12" s="24">
        <v>0</v>
      </c>
      <c r="Y12" s="24">
        <v>0</v>
      </c>
      <c r="Z12" s="24">
        <v>0</v>
      </c>
      <c r="AA12" s="24">
        <v>0</v>
      </c>
      <c r="AB12" s="24">
        <v>2</v>
      </c>
      <c r="AC12" s="7">
        <f>SUM(C12:AB12)</f>
        <v>51</v>
      </c>
    </row>
    <row r="13" spans="1:29" ht="12.75">
      <c r="A13" s="3" t="s">
        <v>17</v>
      </c>
      <c r="B13" s="4" t="s">
        <v>18</v>
      </c>
      <c r="C13" s="24">
        <v>0</v>
      </c>
      <c r="D13" s="24">
        <v>7</v>
      </c>
      <c r="E13" s="24">
        <v>0</v>
      </c>
      <c r="F13" s="24">
        <v>3</v>
      </c>
      <c r="G13" s="24">
        <v>69</v>
      </c>
      <c r="H13" s="24">
        <v>13</v>
      </c>
      <c r="I13" s="24">
        <v>11</v>
      </c>
      <c r="J13" s="24">
        <v>371</v>
      </c>
      <c r="K13" s="24">
        <v>4</v>
      </c>
      <c r="L13" s="24">
        <v>3</v>
      </c>
      <c r="M13" s="24">
        <v>0</v>
      </c>
      <c r="N13" s="24">
        <v>7</v>
      </c>
      <c r="O13" s="24">
        <v>3</v>
      </c>
      <c r="P13" s="24">
        <v>10</v>
      </c>
      <c r="Q13" s="24">
        <v>19</v>
      </c>
      <c r="R13" s="24">
        <v>2</v>
      </c>
      <c r="S13" s="24">
        <v>22</v>
      </c>
      <c r="T13" s="24">
        <v>11</v>
      </c>
      <c r="U13" s="24">
        <v>3</v>
      </c>
      <c r="V13" s="24">
        <v>2</v>
      </c>
      <c r="W13" s="24">
        <v>0</v>
      </c>
      <c r="X13" s="24">
        <v>0</v>
      </c>
      <c r="Y13" s="24">
        <v>1</v>
      </c>
      <c r="Z13" s="24">
        <v>0</v>
      </c>
      <c r="AA13" s="24">
        <v>0</v>
      </c>
      <c r="AB13" s="24">
        <v>2</v>
      </c>
      <c r="AC13" s="7">
        <f>SUM(C13:AB13)</f>
        <v>563</v>
      </c>
    </row>
    <row r="14" spans="1:29" ht="12.75">
      <c r="A14" s="3" t="s">
        <v>19</v>
      </c>
      <c r="B14" s="4" t="s">
        <v>20</v>
      </c>
      <c r="C14" s="24">
        <v>0</v>
      </c>
      <c r="D14" s="24">
        <v>51</v>
      </c>
      <c r="E14" s="24">
        <v>0</v>
      </c>
      <c r="F14" s="24">
        <v>15</v>
      </c>
      <c r="G14" s="24">
        <v>61</v>
      </c>
      <c r="H14" s="24">
        <v>33</v>
      </c>
      <c r="I14" s="24">
        <v>13</v>
      </c>
      <c r="J14" s="24">
        <v>100</v>
      </c>
      <c r="K14" s="24">
        <v>1</v>
      </c>
      <c r="L14" s="24">
        <v>4</v>
      </c>
      <c r="M14" s="24">
        <v>2</v>
      </c>
      <c r="N14" s="24">
        <v>7</v>
      </c>
      <c r="O14" s="24">
        <v>6</v>
      </c>
      <c r="P14" s="24">
        <v>4</v>
      </c>
      <c r="Q14" s="24">
        <v>0</v>
      </c>
      <c r="R14" s="24">
        <v>4</v>
      </c>
      <c r="S14" s="24">
        <v>33</v>
      </c>
      <c r="T14" s="24">
        <v>15</v>
      </c>
      <c r="U14" s="24">
        <v>32</v>
      </c>
      <c r="V14" s="24">
        <v>2</v>
      </c>
      <c r="W14" s="24">
        <v>1</v>
      </c>
      <c r="X14" s="24">
        <v>0</v>
      </c>
      <c r="Y14" s="24">
        <v>1</v>
      </c>
      <c r="Z14" s="24">
        <v>0</v>
      </c>
      <c r="AA14" s="24">
        <v>0</v>
      </c>
      <c r="AB14" s="24">
        <v>0</v>
      </c>
      <c r="AC14" s="7">
        <f>SUM(C14:AB14)</f>
        <v>385</v>
      </c>
    </row>
    <row r="15" spans="1:29" ht="12.75">
      <c r="A15" s="3"/>
      <c r="B15" s="5" t="s">
        <v>21</v>
      </c>
      <c r="C15" s="6">
        <f aca="true" t="shared" si="2" ref="C15:AB15">SUM(C12:C14)</f>
        <v>0</v>
      </c>
      <c r="D15" s="6">
        <f t="shared" si="2"/>
        <v>60</v>
      </c>
      <c r="E15" s="6">
        <f t="shared" si="2"/>
        <v>3</v>
      </c>
      <c r="F15" s="6">
        <f t="shared" si="2"/>
        <v>19</v>
      </c>
      <c r="G15" s="6">
        <f t="shared" si="2"/>
        <v>132</v>
      </c>
      <c r="H15" s="6">
        <f t="shared" si="2"/>
        <v>51</v>
      </c>
      <c r="I15" s="6">
        <f t="shared" si="2"/>
        <v>28</v>
      </c>
      <c r="J15" s="6">
        <f t="shared" si="2"/>
        <v>479</v>
      </c>
      <c r="K15" s="6">
        <f t="shared" si="2"/>
        <v>6</v>
      </c>
      <c r="L15" s="6">
        <f t="shared" si="2"/>
        <v>7</v>
      </c>
      <c r="M15" s="6">
        <f t="shared" si="2"/>
        <v>2</v>
      </c>
      <c r="N15" s="6">
        <f t="shared" si="2"/>
        <v>19</v>
      </c>
      <c r="O15" s="6">
        <f t="shared" si="2"/>
        <v>9</v>
      </c>
      <c r="P15" s="6">
        <f t="shared" si="2"/>
        <v>17</v>
      </c>
      <c r="Q15" s="6">
        <f t="shared" si="2"/>
        <v>19</v>
      </c>
      <c r="R15" s="6">
        <f t="shared" si="2"/>
        <v>6</v>
      </c>
      <c r="S15" s="6">
        <f t="shared" si="2"/>
        <v>64</v>
      </c>
      <c r="T15" s="6">
        <f t="shared" si="2"/>
        <v>29</v>
      </c>
      <c r="U15" s="6">
        <f t="shared" si="2"/>
        <v>35</v>
      </c>
      <c r="V15" s="6">
        <f t="shared" si="2"/>
        <v>5</v>
      </c>
      <c r="W15" s="6">
        <f t="shared" si="2"/>
        <v>3</v>
      </c>
      <c r="X15" s="6">
        <f>SUM(X12:X14)</f>
        <v>0</v>
      </c>
      <c r="Y15" s="6">
        <f>SUM(Y12:Y14)</f>
        <v>2</v>
      </c>
      <c r="Z15" s="6">
        <f>SUM(Z12:Z14)</f>
        <v>0</v>
      </c>
      <c r="AA15" s="6"/>
      <c r="AB15" s="6">
        <f t="shared" si="2"/>
        <v>4</v>
      </c>
      <c r="AC15" s="7">
        <f>SUM(C15:AB15)</f>
        <v>999</v>
      </c>
    </row>
    <row r="16" spans="1:29" ht="12.75">
      <c r="A16" s="3"/>
      <c r="B16" s="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4"/>
    </row>
    <row r="17" spans="1:29" ht="12.75">
      <c r="A17" s="3" t="s">
        <v>22</v>
      </c>
      <c r="B17" s="4" t="s">
        <v>23</v>
      </c>
      <c r="C17" s="25">
        <v>38</v>
      </c>
      <c r="D17" s="25">
        <v>361</v>
      </c>
      <c r="E17" s="25">
        <v>208</v>
      </c>
      <c r="F17" s="25">
        <v>398</v>
      </c>
      <c r="G17" s="25">
        <v>249</v>
      </c>
      <c r="H17" s="25">
        <v>500</v>
      </c>
      <c r="I17" s="25">
        <v>1019</v>
      </c>
      <c r="J17" s="25">
        <v>1325</v>
      </c>
      <c r="K17" s="25">
        <v>713</v>
      </c>
      <c r="L17" s="25">
        <v>334</v>
      </c>
      <c r="M17" s="25">
        <v>523</v>
      </c>
      <c r="N17" s="25">
        <v>664</v>
      </c>
      <c r="O17" s="25">
        <v>209</v>
      </c>
      <c r="P17" s="25">
        <v>502</v>
      </c>
      <c r="Q17" s="25">
        <v>166</v>
      </c>
      <c r="R17" s="25">
        <v>529</v>
      </c>
      <c r="S17" s="25">
        <v>767</v>
      </c>
      <c r="T17" s="25">
        <v>69</v>
      </c>
      <c r="U17" s="25">
        <v>165</v>
      </c>
      <c r="V17" s="25">
        <v>185</v>
      </c>
      <c r="W17" s="25">
        <v>665</v>
      </c>
      <c r="X17" s="25">
        <v>7</v>
      </c>
      <c r="Y17" s="25">
        <v>6</v>
      </c>
      <c r="Z17" s="25">
        <v>0</v>
      </c>
      <c r="AA17" s="25">
        <v>0</v>
      </c>
      <c r="AB17" s="25">
        <v>98</v>
      </c>
      <c r="AC17" s="7">
        <f>SUM(C17:AB17)</f>
        <v>9700</v>
      </c>
    </row>
    <row r="18" spans="1:29" ht="12.75">
      <c r="A18" s="3" t="s">
        <v>24</v>
      </c>
      <c r="B18" s="4" t="s">
        <v>25</v>
      </c>
      <c r="C18" s="25">
        <v>17</v>
      </c>
      <c r="D18" s="25">
        <v>247</v>
      </c>
      <c r="E18" s="25">
        <v>143</v>
      </c>
      <c r="F18" s="25">
        <v>336</v>
      </c>
      <c r="G18" s="25">
        <v>198</v>
      </c>
      <c r="H18" s="25">
        <v>302</v>
      </c>
      <c r="I18" s="25">
        <v>915</v>
      </c>
      <c r="J18" s="25">
        <v>685</v>
      </c>
      <c r="K18" s="25">
        <v>494</v>
      </c>
      <c r="L18" s="25">
        <v>319</v>
      </c>
      <c r="M18" s="25">
        <v>349</v>
      </c>
      <c r="N18" s="25">
        <v>359</v>
      </c>
      <c r="O18" s="25">
        <v>176</v>
      </c>
      <c r="P18" s="25">
        <v>485</v>
      </c>
      <c r="Q18" s="25">
        <v>113</v>
      </c>
      <c r="R18" s="25">
        <v>431</v>
      </c>
      <c r="S18" s="25">
        <v>649</v>
      </c>
      <c r="T18" s="25">
        <v>76</v>
      </c>
      <c r="U18" s="25">
        <v>94</v>
      </c>
      <c r="V18" s="25">
        <v>164</v>
      </c>
      <c r="W18" s="25">
        <v>488</v>
      </c>
      <c r="X18" s="25">
        <v>1</v>
      </c>
      <c r="Y18" s="25">
        <v>4</v>
      </c>
      <c r="Z18" s="25">
        <v>1</v>
      </c>
      <c r="AA18" s="25">
        <v>0</v>
      </c>
      <c r="AB18" s="25">
        <v>54</v>
      </c>
      <c r="AC18" s="7">
        <f>SUM(C18:AB18)</f>
        <v>7100</v>
      </c>
    </row>
    <row r="19" spans="1:29" ht="12.75">
      <c r="A19" s="3" t="s">
        <v>26</v>
      </c>
      <c r="B19" s="4" t="s">
        <v>27</v>
      </c>
      <c r="C19" s="25">
        <v>6</v>
      </c>
      <c r="D19" s="25">
        <v>84</v>
      </c>
      <c r="E19" s="25">
        <v>37</v>
      </c>
      <c r="F19" s="25">
        <v>99</v>
      </c>
      <c r="G19" s="25">
        <v>71</v>
      </c>
      <c r="H19" s="25">
        <v>76</v>
      </c>
      <c r="I19" s="25">
        <v>206</v>
      </c>
      <c r="J19" s="25">
        <v>200</v>
      </c>
      <c r="K19" s="25">
        <v>118</v>
      </c>
      <c r="L19" s="25">
        <v>50</v>
      </c>
      <c r="M19" s="25">
        <v>129</v>
      </c>
      <c r="N19" s="25">
        <v>188</v>
      </c>
      <c r="O19" s="25">
        <v>29</v>
      </c>
      <c r="P19" s="25">
        <v>57</v>
      </c>
      <c r="Q19" s="25">
        <v>44</v>
      </c>
      <c r="R19" s="25">
        <v>85</v>
      </c>
      <c r="S19" s="25">
        <v>267</v>
      </c>
      <c r="T19" s="25">
        <v>6</v>
      </c>
      <c r="U19" s="25">
        <v>50</v>
      </c>
      <c r="V19" s="25">
        <v>28</v>
      </c>
      <c r="W19" s="25">
        <v>144</v>
      </c>
      <c r="X19" s="25">
        <v>0</v>
      </c>
      <c r="Y19" s="25">
        <v>1</v>
      </c>
      <c r="Z19" s="25">
        <v>0</v>
      </c>
      <c r="AA19" s="25">
        <v>1</v>
      </c>
      <c r="AB19" s="25">
        <v>28</v>
      </c>
      <c r="AC19" s="7">
        <f>SUM(C19:AB19)</f>
        <v>2004</v>
      </c>
    </row>
    <row r="20" spans="1:29" ht="12.75">
      <c r="A20" s="3" t="s">
        <v>28</v>
      </c>
      <c r="B20" s="4" t="s">
        <v>29</v>
      </c>
      <c r="C20" s="25">
        <v>4</v>
      </c>
      <c r="D20" s="25">
        <v>38</v>
      </c>
      <c r="E20" s="25">
        <v>3</v>
      </c>
      <c r="F20" s="25">
        <v>21</v>
      </c>
      <c r="G20" s="25">
        <v>24</v>
      </c>
      <c r="H20" s="25">
        <v>41</v>
      </c>
      <c r="I20" s="25">
        <v>76</v>
      </c>
      <c r="J20" s="25">
        <v>61</v>
      </c>
      <c r="K20" s="25">
        <v>44</v>
      </c>
      <c r="L20" s="25">
        <v>44</v>
      </c>
      <c r="M20" s="25">
        <v>49</v>
      </c>
      <c r="N20" s="25">
        <v>134</v>
      </c>
      <c r="O20" s="25">
        <v>13</v>
      </c>
      <c r="P20" s="25">
        <v>25</v>
      </c>
      <c r="Q20" s="25">
        <v>8</v>
      </c>
      <c r="R20" s="25">
        <v>28</v>
      </c>
      <c r="S20" s="25">
        <v>114</v>
      </c>
      <c r="T20" s="25">
        <v>3</v>
      </c>
      <c r="U20" s="25">
        <v>38</v>
      </c>
      <c r="V20" s="25">
        <v>22</v>
      </c>
      <c r="W20" s="25">
        <v>55</v>
      </c>
      <c r="X20" s="25">
        <v>0</v>
      </c>
      <c r="Y20" s="25">
        <v>0</v>
      </c>
      <c r="Z20" s="25">
        <v>1</v>
      </c>
      <c r="AA20" s="25">
        <v>0</v>
      </c>
      <c r="AB20" s="25">
        <v>3</v>
      </c>
      <c r="AC20" s="7">
        <f>SUM(C20:AB20)</f>
        <v>849</v>
      </c>
    </row>
    <row r="21" spans="1:29" ht="12.75">
      <c r="A21" s="3"/>
      <c r="B21" s="5" t="s">
        <v>30</v>
      </c>
      <c r="C21" s="6">
        <f aca="true" t="shared" si="3" ref="C21:AB21">SUM(C17:C20)</f>
        <v>65</v>
      </c>
      <c r="D21" s="6">
        <f t="shared" si="3"/>
        <v>730</v>
      </c>
      <c r="E21" s="6">
        <f t="shared" si="3"/>
        <v>391</v>
      </c>
      <c r="F21" s="6">
        <f t="shared" si="3"/>
        <v>854</v>
      </c>
      <c r="G21" s="6">
        <f t="shared" si="3"/>
        <v>542</v>
      </c>
      <c r="H21" s="6">
        <f t="shared" si="3"/>
        <v>919</v>
      </c>
      <c r="I21" s="6">
        <f t="shared" si="3"/>
        <v>2216</v>
      </c>
      <c r="J21" s="6">
        <f t="shared" si="3"/>
        <v>2271</v>
      </c>
      <c r="K21" s="6">
        <f t="shared" si="3"/>
        <v>1369</v>
      </c>
      <c r="L21" s="6">
        <f t="shared" si="3"/>
        <v>747</v>
      </c>
      <c r="M21" s="6">
        <f t="shared" si="3"/>
        <v>1050</v>
      </c>
      <c r="N21" s="6">
        <f t="shared" si="3"/>
        <v>1345</v>
      </c>
      <c r="O21" s="6">
        <f t="shared" si="3"/>
        <v>427</v>
      </c>
      <c r="P21" s="6">
        <f t="shared" si="3"/>
        <v>1069</v>
      </c>
      <c r="Q21" s="6">
        <f t="shared" si="3"/>
        <v>331</v>
      </c>
      <c r="R21" s="6">
        <f t="shared" si="3"/>
        <v>1073</v>
      </c>
      <c r="S21" s="6">
        <f t="shared" si="3"/>
        <v>1797</v>
      </c>
      <c r="T21" s="6">
        <f t="shared" si="3"/>
        <v>154</v>
      </c>
      <c r="U21" s="6">
        <f t="shared" si="3"/>
        <v>347</v>
      </c>
      <c r="V21" s="6">
        <f t="shared" si="3"/>
        <v>399</v>
      </c>
      <c r="W21" s="6">
        <f t="shared" si="3"/>
        <v>1352</v>
      </c>
      <c r="X21" s="6">
        <f>SUM(X17:X20)</f>
        <v>8</v>
      </c>
      <c r="Y21" s="6">
        <f>SUM(Y17:Y20)</f>
        <v>11</v>
      </c>
      <c r="Z21" s="6">
        <f>SUM(Z17:Z20)</f>
        <v>2</v>
      </c>
      <c r="AA21" s="6"/>
      <c r="AB21" s="6">
        <f t="shared" si="3"/>
        <v>183</v>
      </c>
      <c r="AC21" s="7">
        <f>SUM(C21:AB21)</f>
        <v>19652</v>
      </c>
    </row>
    <row r="22" spans="1:29" ht="12.75">
      <c r="A22" s="3"/>
      <c r="B22" s="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4"/>
    </row>
    <row r="23" spans="1:29" ht="12.75">
      <c r="A23" s="3" t="s">
        <v>31</v>
      </c>
      <c r="B23" s="4" t="s">
        <v>32</v>
      </c>
      <c r="C23" s="25">
        <v>9</v>
      </c>
      <c r="D23" s="25">
        <v>79</v>
      </c>
      <c r="E23" s="25">
        <v>36</v>
      </c>
      <c r="F23" s="25">
        <v>47</v>
      </c>
      <c r="G23" s="25">
        <v>75</v>
      </c>
      <c r="H23" s="25">
        <v>74</v>
      </c>
      <c r="I23" s="25">
        <v>156</v>
      </c>
      <c r="J23" s="25">
        <v>84</v>
      </c>
      <c r="K23" s="25">
        <v>74</v>
      </c>
      <c r="L23" s="25">
        <v>58</v>
      </c>
      <c r="M23" s="25">
        <v>63</v>
      </c>
      <c r="N23" s="25">
        <v>166</v>
      </c>
      <c r="O23" s="25">
        <v>76</v>
      </c>
      <c r="P23" s="25">
        <v>103</v>
      </c>
      <c r="Q23" s="25">
        <v>26</v>
      </c>
      <c r="R23" s="25">
        <v>54</v>
      </c>
      <c r="S23" s="25">
        <v>187</v>
      </c>
      <c r="T23" s="25">
        <v>9</v>
      </c>
      <c r="U23" s="25">
        <v>38</v>
      </c>
      <c r="V23" s="25">
        <v>31</v>
      </c>
      <c r="W23" s="25">
        <v>96</v>
      </c>
      <c r="X23" s="25">
        <v>0</v>
      </c>
      <c r="Y23" s="25">
        <v>1</v>
      </c>
      <c r="Z23" s="25">
        <v>0</v>
      </c>
      <c r="AA23" s="25">
        <v>0</v>
      </c>
      <c r="AB23" s="25">
        <v>11</v>
      </c>
      <c r="AC23" s="7">
        <f>SUM(C23:AB23)</f>
        <v>1553</v>
      </c>
    </row>
    <row r="24" spans="1:29" ht="12.75">
      <c r="A24" s="3" t="s">
        <v>33</v>
      </c>
      <c r="B24" s="4" t="s">
        <v>34</v>
      </c>
      <c r="C24" s="25">
        <v>2</v>
      </c>
      <c r="D24" s="25">
        <v>192</v>
      </c>
      <c r="E24" s="25">
        <v>40</v>
      </c>
      <c r="F24" s="25">
        <v>98</v>
      </c>
      <c r="G24" s="25">
        <v>163</v>
      </c>
      <c r="H24" s="25">
        <v>127</v>
      </c>
      <c r="I24" s="25">
        <v>71</v>
      </c>
      <c r="J24" s="25">
        <v>93</v>
      </c>
      <c r="K24" s="25">
        <v>68</v>
      </c>
      <c r="L24" s="25">
        <v>30</v>
      </c>
      <c r="M24" s="25">
        <v>67</v>
      </c>
      <c r="N24" s="25">
        <v>417</v>
      </c>
      <c r="O24" s="25">
        <v>86</v>
      </c>
      <c r="P24" s="25">
        <v>145</v>
      </c>
      <c r="Q24" s="25">
        <v>16</v>
      </c>
      <c r="R24" s="25">
        <v>50</v>
      </c>
      <c r="S24" s="25">
        <v>129</v>
      </c>
      <c r="T24" s="25">
        <v>1</v>
      </c>
      <c r="U24" s="25">
        <v>82</v>
      </c>
      <c r="V24" s="25">
        <v>31</v>
      </c>
      <c r="W24" s="25">
        <v>103</v>
      </c>
      <c r="X24" s="25">
        <v>0</v>
      </c>
      <c r="Y24" s="25">
        <v>0</v>
      </c>
      <c r="Z24" s="25">
        <v>0</v>
      </c>
      <c r="AA24" s="25">
        <v>0</v>
      </c>
      <c r="AB24" s="25">
        <v>8</v>
      </c>
      <c r="AC24" s="7">
        <f>SUM(C24:AB24)</f>
        <v>2019</v>
      </c>
    </row>
    <row r="25" spans="1:29" ht="12.75">
      <c r="A25" s="3" t="s">
        <v>35</v>
      </c>
      <c r="B25" s="4" t="s">
        <v>36</v>
      </c>
      <c r="C25" s="25">
        <v>9</v>
      </c>
      <c r="D25" s="25">
        <v>203</v>
      </c>
      <c r="E25" s="25">
        <v>35</v>
      </c>
      <c r="F25" s="25">
        <v>107</v>
      </c>
      <c r="G25" s="25">
        <v>197</v>
      </c>
      <c r="H25" s="25">
        <v>161</v>
      </c>
      <c r="I25" s="25">
        <v>271</v>
      </c>
      <c r="J25" s="25">
        <v>182</v>
      </c>
      <c r="K25" s="25">
        <v>128</v>
      </c>
      <c r="L25" s="25">
        <v>45</v>
      </c>
      <c r="M25" s="25">
        <v>137</v>
      </c>
      <c r="N25" s="25">
        <v>390</v>
      </c>
      <c r="O25" s="25">
        <v>71</v>
      </c>
      <c r="P25" s="25">
        <v>178</v>
      </c>
      <c r="Q25" s="25">
        <v>57</v>
      </c>
      <c r="R25" s="25">
        <v>172</v>
      </c>
      <c r="S25" s="25">
        <v>172</v>
      </c>
      <c r="T25" s="25">
        <v>4</v>
      </c>
      <c r="U25" s="25">
        <v>63</v>
      </c>
      <c r="V25" s="25">
        <v>74</v>
      </c>
      <c r="W25" s="25">
        <v>221</v>
      </c>
      <c r="X25" s="25">
        <v>0</v>
      </c>
      <c r="Y25" s="25">
        <v>1</v>
      </c>
      <c r="Z25" s="25">
        <v>0</v>
      </c>
      <c r="AA25" s="25">
        <v>0</v>
      </c>
      <c r="AB25" s="25">
        <v>5</v>
      </c>
      <c r="AC25" s="7">
        <f>SUM(C25:AB25)</f>
        <v>2883</v>
      </c>
    </row>
    <row r="26" spans="1:29" ht="12.75">
      <c r="A26" s="3"/>
      <c r="B26" s="5" t="s">
        <v>37</v>
      </c>
      <c r="C26" s="6">
        <f aca="true" t="shared" si="4" ref="C26:AB26">SUM(C23:C25)</f>
        <v>20</v>
      </c>
      <c r="D26" s="6">
        <f t="shared" si="4"/>
        <v>474</v>
      </c>
      <c r="E26" s="6">
        <f t="shared" si="4"/>
        <v>111</v>
      </c>
      <c r="F26" s="6">
        <f t="shared" si="4"/>
        <v>252</v>
      </c>
      <c r="G26" s="6">
        <f t="shared" si="4"/>
        <v>435</v>
      </c>
      <c r="H26" s="6">
        <f t="shared" si="4"/>
        <v>362</v>
      </c>
      <c r="I26" s="6">
        <f t="shared" si="4"/>
        <v>498</v>
      </c>
      <c r="J26" s="6">
        <f t="shared" si="4"/>
        <v>359</v>
      </c>
      <c r="K26" s="6">
        <f t="shared" si="4"/>
        <v>270</v>
      </c>
      <c r="L26" s="6">
        <f t="shared" si="4"/>
        <v>133</v>
      </c>
      <c r="M26" s="6">
        <f t="shared" si="4"/>
        <v>267</v>
      </c>
      <c r="N26" s="6">
        <f t="shared" si="4"/>
        <v>973</v>
      </c>
      <c r="O26" s="6">
        <f t="shared" si="4"/>
        <v>233</v>
      </c>
      <c r="P26" s="6">
        <f t="shared" si="4"/>
        <v>426</v>
      </c>
      <c r="Q26" s="6">
        <f t="shared" si="4"/>
        <v>99</v>
      </c>
      <c r="R26" s="6">
        <f t="shared" si="4"/>
        <v>276</v>
      </c>
      <c r="S26" s="6">
        <f t="shared" si="4"/>
        <v>488</v>
      </c>
      <c r="T26" s="6">
        <f t="shared" si="4"/>
        <v>14</v>
      </c>
      <c r="U26" s="6">
        <f t="shared" si="4"/>
        <v>183</v>
      </c>
      <c r="V26" s="6">
        <f t="shared" si="4"/>
        <v>136</v>
      </c>
      <c r="W26" s="6">
        <f t="shared" si="4"/>
        <v>420</v>
      </c>
      <c r="X26" s="6">
        <f>SUM(X23:X25)</f>
        <v>0</v>
      </c>
      <c r="Y26" s="6">
        <f>SUM(Y23:Y25)</f>
        <v>2</v>
      </c>
      <c r="Z26" s="6">
        <f>SUM(Z23:Z25)</f>
        <v>0</v>
      </c>
      <c r="AA26" s="6"/>
      <c r="AB26" s="6">
        <f t="shared" si="4"/>
        <v>24</v>
      </c>
      <c r="AC26" s="7">
        <f>SUM(C26:AB26)</f>
        <v>6455</v>
      </c>
    </row>
    <row r="27" spans="1:29" ht="12.75">
      <c r="A27" s="3"/>
      <c r="B27" s="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4"/>
    </row>
    <row r="28" spans="1:29" ht="12.75">
      <c r="A28" s="3" t="s">
        <v>38</v>
      </c>
      <c r="B28" s="4" t="s">
        <v>39</v>
      </c>
      <c r="C28" s="25">
        <v>0</v>
      </c>
      <c r="D28" s="25">
        <v>0</v>
      </c>
      <c r="E28" s="25">
        <v>0</v>
      </c>
      <c r="F28" s="25">
        <v>1</v>
      </c>
      <c r="G28" s="25">
        <v>0</v>
      </c>
      <c r="H28" s="25">
        <v>0</v>
      </c>
      <c r="I28" s="25">
        <v>2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1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7">
        <f>SUM(C28:AB28)</f>
        <v>4</v>
      </c>
    </row>
    <row r="29" spans="1:29" ht="12.75">
      <c r="A29" s="3" t="s">
        <v>40</v>
      </c>
      <c r="B29" s="4" t="s">
        <v>41</v>
      </c>
      <c r="C29" s="25">
        <v>2</v>
      </c>
      <c r="D29" s="25">
        <v>11</v>
      </c>
      <c r="E29" s="25">
        <v>4</v>
      </c>
      <c r="F29" s="25">
        <v>15</v>
      </c>
      <c r="G29" s="25">
        <v>8</v>
      </c>
      <c r="H29" s="25">
        <v>13</v>
      </c>
      <c r="I29" s="25">
        <v>11</v>
      </c>
      <c r="J29" s="25">
        <v>16</v>
      </c>
      <c r="K29" s="25">
        <v>11</v>
      </c>
      <c r="L29" s="25">
        <v>4</v>
      </c>
      <c r="M29" s="25">
        <v>12</v>
      </c>
      <c r="N29" s="25">
        <v>19</v>
      </c>
      <c r="O29" s="25">
        <v>7</v>
      </c>
      <c r="P29" s="25">
        <v>15</v>
      </c>
      <c r="Q29" s="25">
        <v>0</v>
      </c>
      <c r="R29" s="25">
        <v>6</v>
      </c>
      <c r="S29" s="25">
        <v>4</v>
      </c>
      <c r="T29" s="25">
        <v>0</v>
      </c>
      <c r="U29" s="25">
        <v>4</v>
      </c>
      <c r="V29" s="25">
        <v>3</v>
      </c>
      <c r="W29" s="25">
        <v>9</v>
      </c>
      <c r="X29" s="25">
        <v>0</v>
      </c>
      <c r="Y29" s="25">
        <v>0</v>
      </c>
      <c r="Z29" s="25">
        <v>0</v>
      </c>
      <c r="AA29" s="25">
        <v>0</v>
      </c>
      <c r="AB29" s="25">
        <v>9</v>
      </c>
      <c r="AC29" s="7">
        <f>SUM(C29:AB29)</f>
        <v>183</v>
      </c>
    </row>
    <row r="30" spans="1:29" ht="12.75">
      <c r="A30" s="3" t="s">
        <v>42</v>
      </c>
      <c r="B30" s="4" t="s">
        <v>43</v>
      </c>
      <c r="C30" s="25">
        <v>2</v>
      </c>
      <c r="D30" s="25">
        <v>39</v>
      </c>
      <c r="E30" s="25">
        <v>12</v>
      </c>
      <c r="F30" s="25">
        <v>32</v>
      </c>
      <c r="G30" s="25">
        <v>41</v>
      </c>
      <c r="H30" s="25">
        <v>50</v>
      </c>
      <c r="I30" s="25">
        <v>46</v>
      </c>
      <c r="J30" s="25">
        <v>32</v>
      </c>
      <c r="K30" s="25">
        <v>18</v>
      </c>
      <c r="L30" s="25">
        <v>15</v>
      </c>
      <c r="M30" s="25">
        <v>25</v>
      </c>
      <c r="N30" s="25">
        <v>89</v>
      </c>
      <c r="O30" s="25">
        <v>35</v>
      </c>
      <c r="P30" s="25">
        <v>40</v>
      </c>
      <c r="Q30" s="25">
        <v>6</v>
      </c>
      <c r="R30" s="25">
        <v>23</v>
      </c>
      <c r="S30" s="25">
        <v>21</v>
      </c>
      <c r="T30" s="25">
        <v>4</v>
      </c>
      <c r="U30" s="25">
        <v>19</v>
      </c>
      <c r="V30" s="25">
        <v>7</v>
      </c>
      <c r="W30" s="25">
        <v>40</v>
      </c>
      <c r="X30" s="25">
        <v>0</v>
      </c>
      <c r="Y30" s="25">
        <v>0</v>
      </c>
      <c r="Z30" s="25">
        <v>0</v>
      </c>
      <c r="AA30" s="25">
        <v>0</v>
      </c>
      <c r="AB30" s="25">
        <v>2</v>
      </c>
      <c r="AC30" s="7">
        <f>SUM(C30:AB30)</f>
        <v>598</v>
      </c>
    </row>
    <row r="31" spans="1:29" ht="12.75">
      <c r="A31" s="3" t="s">
        <v>44</v>
      </c>
      <c r="B31" s="4" t="s">
        <v>45</v>
      </c>
      <c r="C31" s="25">
        <v>19</v>
      </c>
      <c r="D31" s="25">
        <v>289</v>
      </c>
      <c r="E31" s="25">
        <v>35</v>
      </c>
      <c r="F31" s="25">
        <v>128</v>
      </c>
      <c r="G31" s="25">
        <v>117</v>
      </c>
      <c r="H31" s="25">
        <v>168</v>
      </c>
      <c r="I31" s="25">
        <v>392</v>
      </c>
      <c r="J31" s="25">
        <v>167</v>
      </c>
      <c r="K31" s="25">
        <v>119</v>
      </c>
      <c r="L31" s="25">
        <v>47</v>
      </c>
      <c r="M31" s="25">
        <v>141</v>
      </c>
      <c r="N31" s="25">
        <v>494</v>
      </c>
      <c r="O31" s="25">
        <v>82</v>
      </c>
      <c r="P31" s="25">
        <v>172</v>
      </c>
      <c r="Q31" s="25">
        <v>89</v>
      </c>
      <c r="R31" s="25">
        <v>174</v>
      </c>
      <c r="S31" s="25">
        <v>256</v>
      </c>
      <c r="T31" s="25">
        <v>4</v>
      </c>
      <c r="U31" s="25">
        <v>56</v>
      </c>
      <c r="V31" s="25">
        <v>49</v>
      </c>
      <c r="W31" s="25">
        <v>297</v>
      </c>
      <c r="X31" s="25">
        <v>0</v>
      </c>
      <c r="Y31" s="25">
        <v>0</v>
      </c>
      <c r="Z31" s="25">
        <v>0</v>
      </c>
      <c r="AA31" s="25">
        <v>0</v>
      </c>
      <c r="AB31" s="25">
        <v>4</v>
      </c>
      <c r="AC31" s="7">
        <f>SUM(C31:AB31)</f>
        <v>3299</v>
      </c>
    </row>
    <row r="32" spans="1:29" ht="12.75">
      <c r="A32" s="3"/>
      <c r="B32" s="5" t="s">
        <v>46</v>
      </c>
      <c r="C32" s="6">
        <f aca="true" t="shared" si="5" ref="C32:AB32">SUM(C28:C31)</f>
        <v>23</v>
      </c>
      <c r="D32" s="6">
        <f t="shared" si="5"/>
        <v>339</v>
      </c>
      <c r="E32" s="6">
        <f t="shared" si="5"/>
        <v>51</v>
      </c>
      <c r="F32" s="6">
        <f t="shared" si="5"/>
        <v>176</v>
      </c>
      <c r="G32" s="6">
        <f t="shared" si="5"/>
        <v>166</v>
      </c>
      <c r="H32" s="6">
        <f t="shared" si="5"/>
        <v>231</v>
      </c>
      <c r="I32" s="6">
        <f t="shared" si="5"/>
        <v>451</v>
      </c>
      <c r="J32" s="6">
        <f t="shared" si="5"/>
        <v>215</v>
      </c>
      <c r="K32" s="6">
        <f t="shared" si="5"/>
        <v>148</v>
      </c>
      <c r="L32" s="6">
        <f t="shared" si="5"/>
        <v>66</v>
      </c>
      <c r="M32" s="6">
        <f t="shared" si="5"/>
        <v>178</v>
      </c>
      <c r="N32" s="6">
        <f t="shared" si="5"/>
        <v>602</v>
      </c>
      <c r="O32" s="6">
        <f t="shared" si="5"/>
        <v>124</v>
      </c>
      <c r="P32" s="6">
        <f t="shared" si="5"/>
        <v>227</v>
      </c>
      <c r="Q32" s="6">
        <f t="shared" si="5"/>
        <v>95</v>
      </c>
      <c r="R32" s="6">
        <f t="shared" si="5"/>
        <v>204</v>
      </c>
      <c r="S32" s="6">
        <f t="shared" si="5"/>
        <v>281</v>
      </c>
      <c r="T32" s="6">
        <f t="shared" si="5"/>
        <v>8</v>
      </c>
      <c r="U32" s="6">
        <f t="shared" si="5"/>
        <v>79</v>
      </c>
      <c r="V32" s="6">
        <f t="shared" si="5"/>
        <v>59</v>
      </c>
      <c r="W32" s="6">
        <f t="shared" si="5"/>
        <v>346</v>
      </c>
      <c r="X32" s="6">
        <f>SUM(X28:X31)</f>
        <v>0</v>
      </c>
      <c r="Y32" s="6">
        <f>SUM(Y28:Y31)</f>
        <v>0</v>
      </c>
      <c r="Z32" s="6">
        <f>SUM(Z28:Z31)</f>
        <v>0</v>
      </c>
      <c r="AA32" s="6"/>
      <c r="AB32" s="6">
        <f t="shared" si="5"/>
        <v>15</v>
      </c>
      <c r="AC32" s="7">
        <f>SUM(C32:AB32)</f>
        <v>4084</v>
      </c>
    </row>
    <row r="33" spans="1:29" ht="12.75">
      <c r="A33" s="3"/>
      <c r="B33" s="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4"/>
    </row>
    <row r="34" spans="1:29" ht="12.75">
      <c r="A34" s="3" t="s">
        <v>47</v>
      </c>
      <c r="B34" s="4" t="s">
        <v>48</v>
      </c>
      <c r="C34" s="25">
        <v>185</v>
      </c>
      <c r="D34" s="25">
        <v>758</v>
      </c>
      <c r="E34" s="25">
        <v>990</v>
      </c>
      <c r="F34" s="25">
        <v>1913</v>
      </c>
      <c r="G34" s="25">
        <v>958</v>
      </c>
      <c r="H34" s="25">
        <v>1514</v>
      </c>
      <c r="I34" s="25">
        <v>7004</v>
      </c>
      <c r="J34" s="25">
        <v>2449</v>
      </c>
      <c r="K34" s="25">
        <v>3582</v>
      </c>
      <c r="L34" s="25">
        <v>2424</v>
      </c>
      <c r="M34" s="25">
        <v>2055</v>
      </c>
      <c r="N34" s="25">
        <v>1720</v>
      </c>
      <c r="O34" s="25">
        <v>1251</v>
      </c>
      <c r="P34" s="25">
        <v>4972</v>
      </c>
      <c r="Q34" s="25">
        <v>781</v>
      </c>
      <c r="R34" s="25">
        <v>2659</v>
      </c>
      <c r="S34" s="25">
        <v>1004</v>
      </c>
      <c r="T34" s="25">
        <v>815</v>
      </c>
      <c r="U34" s="25">
        <v>717</v>
      </c>
      <c r="V34" s="25">
        <v>835</v>
      </c>
      <c r="W34" s="25">
        <v>2193</v>
      </c>
      <c r="X34" s="25">
        <v>0</v>
      </c>
      <c r="Y34" s="25">
        <v>2</v>
      </c>
      <c r="Z34" s="25">
        <v>0</v>
      </c>
      <c r="AA34" s="25">
        <v>2</v>
      </c>
      <c r="AB34" s="25">
        <v>21</v>
      </c>
      <c r="AC34" s="7">
        <f aca="true" t="shared" si="6" ref="AC34:AC40">SUM(C34:AB34)</f>
        <v>40804</v>
      </c>
    </row>
    <row r="35" spans="1:29" ht="12.75">
      <c r="A35" s="3" t="s">
        <v>49</v>
      </c>
      <c r="B35" s="4" t="s">
        <v>50</v>
      </c>
      <c r="C35" s="25">
        <v>40</v>
      </c>
      <c r="D35" s="25">
        <v>1184</v>
      </c>
      <c r="E35" s="25">
        <v>960</v>
      </c>
      <c r="F35" s="25">
        <v>1914</v>
      </c>
      <c r="G35" s="25">
        <v>1159</v>
      </c>
      <c r="H35" s="25">
        <v>1941</v>
      </c>
      <c r="I35" s="25">
        <v>3567</v>
      </c>
      <c r="J35" s="25">
        <v>1979</v>
      </c>
      <c r="K35" s="25">
        <v>2717</v>
      </c>
      <c r="L35" s="25">
        <v>1499</v>
      </c>
      <c r="M35" s="25">
        <v>2091</v>
      </c>
      <c r="N35" s="25">
        <v>2187</v>
      </c>
      <c r="O35" s="25">
        <v>1322</v>
      </c>
      <c r="P35" s="25">
        <v>2847</v>
      </c>
      <c r="Q35" s="25">
        <v>638</v>
      </c>
      <c r="R35" s="25">
        <v>2197</v>
      </c>
      <c r="S35" s="25">
        <v>529</v>
      </c>
      <c r="T35" s="25">
        <v>157</v>
      </c>
      <c r="U35" s="25">
        <v>798</v>
      </c>
      <c r="V35" s="25">
        <v>847</v>
      </c>
      <c r="W35" s="25">
        <v>2707</v>
      </c>
      <c r="X35" s="25">
        <v>62</v>
      </c>
      <c r="Y35" s="25">
        <v>1</v>
      </c>
      <c r="Z35" s="25">
        <v>1</v>
      </c>
      <c r="AA35" s="25">
        <v>4</v>
      </c>
      <c r="AB35" s="25">
        <v>29</v>
      </c>
      <c r="AC35" s="7">
        <f t="shared" si="6"/>
        <v>33377</v>
      </c>
    </row>
    <row r="36" spans="1:29" ht="12.75">
      <c r="A36" s="3" t="s">
        <v>51</v>
      </c>
      <c r="B36" s="4" t="s">
        <v>52</v>
      </c>
      <c r="C36" s="25">
        <v>38</v>
      </c>
      <c r="D36" s="25">
        <v>240</v>
      </c>
      <c r="E36" s="25">
        <v>291</v>
      </c>
      <c r="F36" s="25">
        <v>598</v>
      </c>
      <c r="G36" s="25">
        <v>301</v>
      </c>
      <c r="H36" s="25">
        <v>609</v>
      </c>
      <c r="I36" s="25">
        <v>786</v>
      </c>
      <c r="J36" s="25">
        <v>611</v>
      </c>
      <c r="K36" s="25">
        <v>734</v>
      </c>
      <c r="L36" s="25">
        <v>419</v>
      </c>
      <c r="M36" s="25">
        <v>622</v>
      </c>
      <c r="N36" s="25">
        <v>652</v>
      </c>
      <c r="O36" s="25">
        <v>345</v>
      </c>
      <c r="P36" s="25">
        <v>750</v>
      </c>
      <c r="Q36" s="25">
        <v>173</v>
      </c>
      <c r="R36" s="25">
        <v>451</v>
      </c>
      <c r="S36" s="25">
        <v>142</v>
      </c>
      <c r="T36" s="25">
        <v>25</v>
      </c>
      <c r="U36" s="25">
        <v>218</v>
      </c>
      <c r="V36" s="25">
        <v>178</v>
      </c>
      <c r="W36" s="25">
        <v>700</v>
      </c>
      <c r="X36" s="25">
        <v>0</v>
      </c>
      <c r="Y36" s="25">
        <v>2</v>
      </c>
      <c r="Z36" s="25">
        <v>0</v>
      </c>
      <c r="AA36" s="25">
        <v>0</v>
      </c>
      <c r="AB36" s="25">
        <v>3</v>
      </c>
      <c r="AC36" s="7">
        <f t="shared" si="6"/>
        <v>8888</v>
      </c>
    </row>
    <row r="37" spans="1:29" ht="12.75">
      <c r="A37" s="3" t="s">
        <v>53</v>
      </c>
      <c r="B37" s="4" t="s">
        <v>54</v>
      </c>
      <c r="C37" s="25">
        <v>8</v>
      </c>
      <c r="D37" s="25">
        <v>114</v>
      </c>
      <c r="E37" s="25">
        <v>120</v>
      </c>
      <c r="F37" s="25">
        <v>229</v>
      </c>
      <c r="G37" s="25">
        <v>130</v>
      </c>
      <c r="H37" s="25">
        <v>245</v>
      </c>
      <c r="I37" s="25">
        <v>352</v>
      </c>
      <c r="J37" s="25">
        <v>256</v>
      </c>
      <c r="K37" s="25">
        <v>293</v>
      </c>
      <c r="L37" s="25">
        <v>171</v>
      </c>
      <c r="M37" s="25">
        <v>263</v>
      </c>
      <c r="N37" s="25">
        <v>228</v>
      </c>
      <c r="O37" s="25">
        <v>165</v>
      </c>
      <c r="P37" s="25">
        <v>300</v>
      </c>
      <c r="Q37" s="25">
        <v>106</v>
      </c>
      <c r="R37" s="25">
        <v>197</v>
      </c>
      <c r="S37" s="25">
        <v>54</v>
      </c>
      <c r="T37" s="25">
        <v>17</v>
      </c>
      <c r="U37" s="25">
        <v>100</v>
      </c>
      <c r="V37" s="25">
        <v>95</v>
      </c>
      <c r="W37" s="25">
        <v>328</v>
      </c>
      <c r="X37" s="25">
        <v>0</v>
      </c>
      <c r="Y37" s="25">
        <v>0</v>
      </c>
      <c r="Z37" s="25">
        <v>0</v>
      </c>
      <c r="AA37" s="25">
        <v>0</v>
      </c>
      <c r="AB37" s="25">
        <v>4</v>
      </c>
      <c r="AC37" s="7">
        <f t="shared" si="6"/>
        <v>3775</v>
      </c>
    </row>
    <row r="38" spans="1:29" ht="12.75">
      <c r="A38" s="3" t="s">
        <v>55</v>
      </c>
      <c r="B38" s="4" t="s">
        <v>56</v>
      </c>
      <c r="C38" s="25">
        <v>13</v>
      </c>
      <c r="D38" s="25">
        <v>257</v>
      </c>
      <c r="E38" s="25">
        <v>261</v>
      </c>
      <c r="F38" s="25">
        <v>518</v>
      </c>
      <c r="G38" s="25">
        <v>267</v>
      </c>
      <c r="H38" s="25">
        <v>509</v>
      </c>
      <c r="I38" s="25">
        <v>908</v>
      </c>
      <c r="J38" s="25">
        <v>545</v>
      </c>
      <c r="K38" s="25">
        <v>787</v>
      </c>
      <c r="L38" s="25">
        <v>427</v>
      </c>
      <c r="M38" s="25">
        <v>573</v>
      </c>
      <c r="N38" s="25">
        <v>499</v>
      </c>
      <c r="O38" s="25">
        <v>348</v>
      </c>
      <c r="P38" s="25">
        <v>674</v>
      </c>
      <c r="Q38" s="25">
        <v>306</v>
      </c>
      <c r="R38" s="25">
        <v>544</v>
      </c>
      <c r="S38" s="25">
        <v>214</v>
      </c>
      <c r="T38" s="25">
        <v>39</v>
      </c>
      <c r="U38" s="25">
        <v>178</v>
      </c>
      <c r="V38" s="25">
        <v>267</v>
      </c>
      <c r="W38" s="25">
        <v>1037</v>
      </c>
      <c r="X38" s="25">
        <v>0</v>
      </c>
      <c r="Y38" s="25">
        <v>0</v>
      </c>
      <c r="Z38" s="25">
        <v>0</v>
      </c>
      <c r="AA38" s="25">
        <v>0</v>
      </c>
      <c r="AB38" s="25">
        <v>1</v>
      </c>
      <c r="AC38" s="7">
        <f t="shared" si="6"/>
        <v>9172</v>
      </c>
    </row>
    <row r="39" spans="1:29" ht="12.75">
      <c r="A39" s="3" t="s">
        <v>57</v>
      </c>
      <c r="B39" s="4" t="s">
        <v>58</v>
      </c>
      <c r="C39" s="25">
        <v>5</v>
      </c>
      <c r="D39" s="25">
        <v>61</v>
      </c>
      <c r="E39" s="25">
        <v>62</v>
      </c>
      <c r="F39" s="25">
        <v>116</v>
      </c>
      <c r="G39" s="25">
        <v>64</v>
      </c>
      <c r="H39" s="25">
        <v>141</v>
      </c>
      <c r="I39" s="25">
        <v>160</v>
      </c>
      <c r="J39" s="25">
        <v>125</v>
      </c>
      <c r="K39" s="25">
        <v>133</v>
      </c>
      <c r="L39" s="25">
        <v>74</v>
      </c>
      <c r="M39" s="25">
        <v>108</v>
      </c>
      <c r="N39" s="25">
        <v>106</v>
      </c>
      <c r="O39" s="25">
        <v>75</v>
      </c>
      <c r="P39" s="25">
        <v>145</v>
      </c>
      <c r="Q39" s="25">
        <v>63</v>
      </c>
      <c r="R39" s="25">
        <v>79</v>
      </c>
      <c r="S39" s="25">
        <v>26</v>
      </c>
      <c r="T39" s="25">
        <v>5</v>
      </c>
      <c r="U39" s="25">
        <v>39</v>
      </c>
      <c r="V39" s="25">
        <v>55</v>
      </c>
      <c r="W39" s="25">
        <v>279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7">
        <f t="shared" si="6"/>
        <v>1921</v>
      </c>
    </row>
    <row r="40" spans="1:29" ht="12.75">
      <c r="A40" s="19"/>
      <c r="B40" s="5" t="s">
        <v>59</v>
      </c>
      <c r="C40" s="6">
        <f aca="true" t="shared" si="7" ref="C40:AB40">SUM(C34:C39)</f>
        <v>289</v>
      </c>
      <c r="D40" s="6">
        <f t="shared" si="7"/>
        <v>2614</v>
      </c>
      <c r="E40" s="6">
        <f t="shared" si="7"/>
        <v>2684</v>
      </c>
      <c r="F40" s="6">
        <f t="shared" si="7"/>
        <v>5288</v>
      </c>
      <c r="G40" s="6">
        <f t="shared" si="7"/>
        <v>2879</v>
      </c>
      <c r="H40" s="6">
        <f t="shared" si="7"/>
        <v>4959</v>
      </c>
      <c r="I40" s="6">
        <f t="shared" si="7"/>
        <v>12777</v>
      </c>
      <c r="J40" s="6">
        <f t="shared" si="7"/>
        <v>5965</v>
      </c>
      <c r="K40" s="6">
        <f t="shared" si="7"/>
        <v>8246</v>
      </c>
      <c r="L40" s="6">
        <f t="shared" si="7"/>
        <v>5014</v>
      </c>
      <c r="M40" s="6">
        <f t="shared" si="7"/>
        <v>5712</v>
      </c>
      <c r="N40" s="6">
        <f t="shared" si="7"/>
        <v>5392</v>
      </c>
      <c r="O40" s="6">
        <f t="shared" si="7"/>
        <v>3506</v>
      </c>
      <c r="P40" s="6">
        <f t="shared" si="7"/>
        <v>9688</v>
      </c>
      <c r="Q40" s="6">
        <f t="shared" si="7"/>
        <v>2067</v>
      </c>
      <c r="R40" s="6">
        <f t="shared" si="7"/>
        <v>6127</v>
      </c>
      <c r="S40" s="6">
        <f t="shared" si="7"/>
        <v>1969</v>
      </c>
      <c r="T40" s="6">
        <f t="shared" si="7"/>
        <v>1058</v>
      </c>
      <c r="U40" s="6">
        <f t="shared" si="7"/>
        <v>2050</v>
      </c>
      <c r="V40" s="6">
        <f t="shared" si="7"/>
        <v>2277</v>
      </c>
      <c r="W40" s="6">
        <f t="shared" si="7"/>
        <v>7244</v>
      </c>
      <c r="X40" s="6">
        <f>SUM(X34:X39)</f>
        <v>62</v>
      </c>
      <c r="Y40" s="6">
        <f>SUM(Y34:Y39)</f>
        <v>5</v>
      </c>
      <c r="Z40" s="6">
        <f>SUM(Z34:Z39)</f>
        <v>1</v>
      </c>
      <c r="AA40" s="6">
        <v>6</v>
      </c>
      <c r="AB40" s="6">
        <f t="shared" si="7"/>
        <v>58</v>
      </c>
      <c r="AC40" s="7">
        <f t="shared" si="6"/>
        <v>97937</v>
      </c>
    </row>
    <row r="41" spans="1:56" s="23" customFormat="1" ht="12.75" customHeight="1">
      <c r="A41" s="20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1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29" ht="12.75">
      <c r="A42" s="8"/>
      <c r="B42" s="9" t="s">
        <v>60</v>
      </c>
      <c r="C42" s="10">
        <f aca="true" t="shared" si="8" ref="C42:AC42">SUM(C10,C15,C21,C26,C32,C40)</f>
        <v>1182</v>
      </c>
      <c r="D42" s="10">
        <f t="shared" si="8"/>
        <v>12081</v>
      </c>
      <c r="E42" s="10">
        <f t="shared" si="8"/>
        <v>11039</v>
      </c>
      <c r="F42" s="10">
        <f t="shared" si="8"/>
        <v>23143</v>
      </c>
      <c r="G42" s="10">
        <f t="shared" si="8"/>
        <v>12082</v>
      </c>
      <c r="H42" s="10">
        <f t="shared" si="8"/>
        <v>26503</v>
      </c>
      <c r="I42" s="10">
        <f t="shared" si="8"/>
        <v>56537</v>
      </c>
      <c r="J42" s="10">
        <f t="shared" si="8"/>
        <v>30620</v>
      </c>
      <c r="K42" s="10">
        <f t="shared" si="8"/>
        <v>42146</v>
      </c>
      <c r="L42" s="10">
        <f t="shared" si="8"/>
        <v>23617</v>
      </c>
      <c r="M42" s="10">
        <f t="shared" si="8"/>
        <v>28814</v>
      </c>
      <c r="N42" s="10">
        <f t="shared" si="8"/>
        <v>25605</v>
      </c>
      <c r="O42" s="10">
        <f t="shared" si="8"/>
        <v>14384</v>
      </c>
      <c r="P42" s="10">
        <f t="shared" si="8"/>
        <v>39124</v>
      </c>
      <c r="Q42" s="10">
        <f t="shared" si="8"/>
        <v>9855</v>
      </c>
      <c r="R42" s="10">
        <f t="shared" si="8"/>
        <v>29498</v>
      </c>
      <c r="S42" s="10">
        <f t="shared" si="8"/>
        <v>13242</v>
      </c>
      <c r="T42" s="10">
        <f t="shared" si="8"/>
        <v>3756</v>
      </c>
      <c r="U42" s="10">
        <f t="shared" si="8"/>
        <v>9685</v>
      </c>
      <c r="V42" s="10">
        <f t="shared" si="8"/>
        <v>14160</v>
      </c>
      <c r="W42" s="10">
        <f t="shared" si="8"/>
        <v>40063</v>
      </c>
      <c r="X42" s="10">
        <f>SUM(X10,X15,X21,X26,X32,X40)</f>
        <v>71</v>
      </c>
      <c r="Y42" s="10">
        <f t="shared" si="8"/>
        <v>70</v>
      </c>
      <c r="Z42" s="10">
        <f t="shared" si="8"/>
        <v>5</v>
      </c>
      <c r="AA42" s="10">
        <v>17</v>
      </c>
      <c r="AB42" s="10">
        <f t="shared" si="8"/>
        <v>632</v>
      </c>
      <c r="AC42" s="11">
        <f t="shared" si="8"/>
        <v>467930</v>
      </c>
    </row>
    <row r="45" ht="12.75">
      <c r="B45" s="12" t="s">
        <v>61</v>
      </c>
    </row>
    <row r="46" spans="32:56" ht="12.75"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</row>
  </sheetData>
  <sheetProtection/>
  <mergeCells count="2">
    <mergeCell ref="A3:B4"/>
    <mergeCell ref="C3:AB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dcterms:created xsi:type="dcterms:W3CDTF">2016-11-21T11:28:35Z</dcterms:created>
  <dcterms:modified xsi:type="dcterms:W3CDTF">2018-12-14T10:49:31Z</dcterms:modified>
  <cp:category/>
  <cp:version/>
  <cp:contentType/>
  <cp:contentStatus/>
</cp:coreProperties>
</file>