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7520" windowHeight="11760" activeTab="0"/>
  </bookViews>
  <sheets>
    <sheet name="2015" sheetId="1" r:id="rId1"/>
  </sheets>
  <definedNames>
    <definedName name="_xlnm.Print_Area" localSheetId="0">'2015'!$A$4:$E$84</definedName>
  </definedNames>
  <calcPr fullCalcOnLoad="1"/>
</workbook>
</file>

<file path=xl/sharedStrings.xml><?xml version="1.0" encoding="utf-8"?>
<sst xmlns="http://schemas.openxmlformats.org/spreadsheetml/2006/main" count="70" uniqueCount="62">
  <si>
    <t>Denuncias nuevas 2015</t>
  </si>
  <si>
    <t>Año 2015</t>
  </si>
  <si>
    <t>Iniciados en años anteriores</t>
  </si>
  <si>
    <t>Denuncias recibidas en 2015</t>
  </si>
  <si>
    <t>Finalizados</t>
  </si>
  <si>
    <t>Total expedientes en tramitación en 2015</t>
  </si>
  <si>
    <t>porcentaje de resolución</t>
  </si>
  <si>
    <t>pendientes</t>
  </si>
  <si>
    <t xml:space="preserve">Expedientes iniciados </t>
  </si>
  <si>
    <t>Procedencia de las denuncias por DISTRITOS:</t>
  </si>
  <si>
    <t>DISTRITO</t>
  </si>
  <si>
    <t>POLICÍA LOCAL</t>
  </si>
  <si>
    <t>AA.SS</t>
  </si>
  <si>
    <t>CIUDADANA</t>
  </si>
  <si>
    <t>OTROS (Junta de Andalucia-AVRA-Centro de Salud-Comisionado)</t>
  </si>
  <si>
    <t>Juzgado</t>
  </si>
  <si>
    <t>Medio Ambiente- Patrimonio</t>
  </si>
  <si>
    <t>Laboratorio Municipal</t>
  </si>
  <si>
    <t>PROCEDENCIA de las denuncias</t>
  </si>
  <si>
    <t>De las que de procedencia múltiple</t>
  </si>
  <si>
    <t>TOTAL</t>
  </si>
  <si>
    <t>Tramitación expedientes en salubridad (inspecciones realizadas)</t>
  </si>
  <si>
    <t>MATERIA ORGÁNICA</t>
  </si>
  <si>
    <t>PAPEL</t>
  </si>
  <si>
    <t>ANIMALES</t>
  </si>
  <si>
    <t>ROPA</t>
  </si>
  <si>
    <t>Síndromes de acumulación detectados</t>
  </si>
  <si>
    <t>NORTE</t>
  </si>
  <si>
    <t>NERVIÓN</t>
  </si>
  <si>
    <t>CERRO AMATE</t>
  </si>
  <si>
    <t>TRIANA</t>
  </si>
  <si>
    <t>CASCO ANTIGUO</t>
  </si>
  <si>
    <t>MACARENA</t>
  </si>
  <si>
    <t>BELLAVISTA - LA PALMERA</t>
  </si>
  <si>
    <t>Total</t>
  </si>
  <si>
    <t>Distribución por distritos de los síndromes de acumulación</t>
  </si>
  <si>
    <t>Saneamientos realizados en subsidiaria</t>
  </si>
  <si>
    <t>Saneamientos pendientes de tramitación u Orden Judicial</t>
  </si>
  <si>
    <t>ZOO---LAB. ZOOSANITARIO</t>
  </si>
  <si>
    <t>DDD---LAB. ZOOSANITARIO</t>
  </si>
  <si>
    <t>G.U.---GERENCIA DE URBANISMO</t>
  </si>
  <si>
    <t>AA.SS.---ASUNTOS SOCIALES</t>
  </si>
  <si>
    <t>PL---POLICIA LOCAL (Seguridad ciudadana)</t>
  </si>
  <si>
    <t>BOM---ESTINCIÓN DE INCENDIOS</t>
  </si>
  <si>
    <t>LPSM---LIPASAM</t>
  </si>
  <si>
    <t>AVRA---JUNTA DE ANDALUCÍA (EPSA)</t>
  </si>
  <si>
    <t>OT---OTROS (FUNDEMA,SALUD MENTAL,SAS CENTROS DE SALUD)</t>
  </si>
  <si>
    <t>LV---POLICIA LOCAL-LINEA VERDE</t>
  </si>
  <si>
    <t>Intervenciones conjuntas con otros servicios (Inspecciones y saneamientos)</t>
  </si>
  <si>
    <t>SAN PABLO - SANTA JUSTA</t>
  </si>
  <si>
    <t>OTROS o MIXTOS</t>
  </si>
  <si>
    <t>SUR</t>
  </si>
  <si>
    <t>ESTE</t>
  </si>
  <si>
    <t>BELLAVISTA-LA PALMERA</t>
  </si>
  <si>
    <t>LOS REMEDIOS</t>
  </si>
  <si>
    <t>Total denuncias recibidas</t>
  </si>
  <si>
    <t>SAN PABLO-SANTA JUSTA</t>
  </si>
  <si>
    <t>Gerencia Municipal Urbanismo</t>
  </si>
  <si>
    <t>Lipasam</t>
  </si>
  <si>
    <t>SALUBRIDAD EN VIVIENDA Y ESPACIOS. 2015</t>
  </si>
  <si>
    <t xml:space="preserve">Fuente: Servicio de Salud del Excmo. Ayuntamiento de Sevilla </t>
  </si>
  <si>
    <t>4.3.9.2. RESUMEN DATOS SALUD-MEDIO AMBIENTE (EXCMO. AYUNTAMIENTO DE SEVILLA).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</si>
</sst>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i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33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0" xfId="0" applyFont="1" applyAlignment="1">
      <alignment horizontal="center"/>
    </xf>
    <xf numFmtId="0" fontId="38" fillId="0" borderId="10" xfId="0" applyFont="1" applyBorder="1" applyAlignment="1">
      <alignment horizontal="center"/>
    </xf>
    <xf numFmtId="0" fontId="38" fillId="0" borderId="10" xfId="0" applyFont="1" applyBorder="1" applyAlignment="1">
      <alignment horizontal="center" wrapText="1"/>
    </xf>
    <xf numFmtId="0" fontId="39" fillId="0" borderId="0" xfId="0" applyFont="1" applyAlignment="1">
      <alignment/>
    </xf>
    <xf numFmtId="0" fontId="38" fillId="0" borderId="11" xfId="0" applyFont="1" applyBorder="1" applyAlignment="1">
      <alignment/>
    </xf>
    <xf numFmtId="0" fontId="38" fillId="0" borderId="12" xfId="0" applyFont="1" applyBorder="1" applyAlignment="1">
      <alignment horizontal="center"/>
    </xf>
    <xf numFmtId="0" fontId="38" fillId="0" borderId="13" xfId="0" applyFont="1" applyBorder="1" applyAlignment="1">
      <alignment/>
    </xf>
    <xf numFmtId="0" fontId="38" fillId="0" borderId="14" xfId="0" applyFont="1" applyBorder="1" applyAlignment="1">
      <alignment horizontal="center"/>
    </xf>
    <xf numFmtId="0" fontId="38" fillId="0" borderId="0" xfId="0" applyFont="1" applyBorder="1" applyAlignment="1">
      <alignment/>
    </xf>
    <xf numFmtId="0" fontId="38" fillId="0" borderId="0" xfId="0" applyFont="1" applyBorder="1" applyAlignment="1">
      <alignment horizontal="center"/>
    </xf>
    <xf numFmtId="0" fontId="38" fillId="0" borderId="15" xfId="0" applyFont="1" applyBorder="1" applyAlignment="1">
      <alignment horizontal="center"/>
    </xf>
    <xf numFmtId="0" fontId="40" fillId="0" borderId="0" xfId="0" applyFont="1" applyBorder="1" applyAlignment="1">
      <alignment/>
    </xf>
    <xf numFmtId="0" fontId="40" fillId="0" borderId="0" xfId="0" applyFont="1" applyBorder="1" applyAlignment="1">
      <alignment horizontal="center"/>
    </xf>
    <xf numFmtId="0" fontId="38" fillId="0" borderId="16" xfId="0" applyFont="1" applyBorder="1" applyAlignment="1">
      <alignment/>
    </xf>
    <xf numFmtId="0" fontId="38" fillId="0" borderId="17" xfId="0" applyFont="1" applyBorder="1" applyAlignment="1">
      <alignment horizontal="center"/>
    </xf>
    <xf numFmtId="0" fontId="40" fillId="0" borderId="13" xfId="0" applyFont="1" applyBorder="1" applyAlignment="1">
      <alignment/>
    </xf>
    <xf numFmtId="0" fontId="40" fillId="0" borderId="14" xfId="0" applyFont="1" applyBorder="1" applyAlignment="1">
      <alignment horizontal="center"/>
    </xf>
    <xf numFmtId="0" fontId="38" fillId="0" borderId="18" xfId="0" applyFont="1" applyBorder="1" applyAlignment="1">
      <alignment horizontal="center"/>
    </xf>
    <xf numFmtId="2" fontId="38" fillId="0" borderId="15" xfId="0" applyNumberFormat="1" applyFont="1" applyBorder="1" applyAlignment="1">
      <alignment horizontal="center"/>
    </xf>
    <xf numFmtId="0" fontId="38" fillId="0" borderId="19" xfId="0" applyFont="1" applyBorder="1" applyAlignment="1">
      <alignment horizontal="center"/>
    </xf>
    <xf numFmtId="2" fontId="38" fillId="0" borderId="19" xfId="0" applyNumberFormat="1" applyFont="1" applyBorder="1" applyAlignment="1">
      <alignment horizontal="center"/>
    </xf>
    <xf numFmtId="0" fontId="38" fillId="0" borderId="20" xfId="0" applyFont="1" applyBorder="1" applyAlignment="1">
      <alignment horizontal="center"/>
    </xf>
    <xf numFmtId="2" fontId="38" fillId="0" borderId="20" xfId="0" applyNumberFormat="1" applyFont="1" applyBorder="1" applyAlignment="1">
      <alignment horizontal="center"/>
    </xf>
    <xf numFmtId="0" fontId="40" fillId="0" borderId="16" xfId="0" applyFont="1" applyBorder="1" applyAlignment="1">
      <alignment/>
    </xf>
    <xf numFmtId="0" fontId="40" fillId="0" borderId="17" xfId="0" applyFont="1" applyBorder="1" applyAlignment="1">
      <alignment horizontal="center"/>
    </xf>
    <xf numFmtId="0" fontId="40" fillId="0" borderId="11" xfId="0" applyFont="1" applyBorder="1" applyAlignment="1">
      <alignment vertical="center"/>
    </xf>
    <xf numFmtId="0" fontId="41" fillId="0" borderId="0" xfId="0" applyFont="1" applyAlignment="1">
      <alignment/>
    </xf>
    <xf numFmtId="0" fontId="38" fillId="0" borderId="16" xfId="0" applyFont="1" applyBorder="1" applyAlignment="1">
      <alignment horizontal="center"/>
    </xf>
    <xf numFmtId="0" fontId="40" fillId="0" borderId="21" xfId="0" applyFont="1" applyBorder="1" applyAlignment="1">
      <alignment vertical="center"/>
    </xf>
    <xf numFmtId="0" fontId="38" fillId="0" borderId="18" xfId="0" applyFont="1" applyBorder="1" applyAlignment="1">
      <alignment vertical="center"/>
    </xf>
    <xf numFmtId="0" fontId="40" fillId="0" borderId="18" xfId="0" applyFont="1" applyBorder="1" applyAlignment="1">
      <alignment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7"/>
  <sheetViews>
    <sheetView tabSelected="1" zoomScalePageLayoutView="0" workbookViewId="0" topLeftCell="A1">
      <selection activeCell="F9" sqref="F9"/>
    </sheetView>
  </sheetViews>
  <sheetFormatPr defaultColWidth="11.421875" defaultRowHeight="15"/>
  <cols>
    <col min="1" max="1" width="62.8515625" style="1" customWidth="1"/>
    <col min="2" max="5" width="11.421875" style="2" customWidth="1"/>
    <col min="6" max="16384" width="11.421875" style="1" customWidth="1"/>
  </cols>
  <sheetData>
    <row r="1" ht="15.75">
      <c r="A1" s="5" t="s">
        <v>61</v>
      </c>
    </row>
    <row r="2" ht="15.75">
      <c r="A2" s="5" t="s">
        <v>59</v>
      </c>
    </row>
    <row r="5" spans="1:2" ht="27.75" customHeight="1">
      <c r="A5" s="30" t="s">
        <v>3</v>
      </c>
      <c r="B5" s="31"/>
    </row>
    <row r="6" spans="1:2" ht="12.75">
      <c r="A6" s="6" t="s">
        <v>0</v>
      </c>
      <c r="B6" s="7">
        <v>153</v>
      </c>
    </row>
    <row r="7" spans="1:2" ht="12.75">
      <c r="A7" s="8" t="s">
        <v>8</v>
      </c>
      <c r="B7" s="9">
        <v>153</v>
      </c>
    </row>
    <row r="8" spans="1:2" ht="12.75">
      <c r="A8" s="10"/>
      <c r="B8" s="11"/>
    </row>
    <row r="10" spans="1:2" ht="24" customHeight="1">
      <c r="A10" s="27" t="s">
        <v>9</v>
      </c>
      <c r="B10" s="19"/>
    </row>
    <row r="11" spans="1:2" ht="12.75">
      <c r="A11" s="6" t="s">
        <v>31</v>
      </c>
      <c r="B11" s="7">
        <v>18</v>
      </c>
    </row>
    <row r="12" spans="1:2" ht="12.75">
      <c r="A12" s="15" t="s">
        <v>32</v>
      </c>
      <c r="B12" s="16">
        <v>24</v>
      </c>
    </row>
    <row r="13" spans="1:2" ht="12.75">
      <c r="A13" s="15" t="s">
        <v>28</v>
      </c>
      <c r="B13" s="16">
        <v>13</v>
      </c>
    </row>
    <row r="14" spans="1:2" ht="12.75">
      <c r="A14" s="15" t="s">
        <v>29</v>
      </c>
      <c r="B14" s="16">
        <v>37</v>
      </c>
    </row>
    <row r="15" spans="1:2" ht="12.75">
      <c r="A15" s="15" t="s">
        <v>51</v>
      </c>
      <c r="B15" s="16">
        <v>16</v>
      </c>
    </row>
    <row r="16" spans="1:2" ht="12.75">
      <c r="A16" s="15" t="s">
        <v>30</v>
      </c>
      <c r="B16" s="16">
        <v>10</v>
      </c>
    </row>
    <row r="17" spans="1:2" ht="12.75">
      <c r="A17" s="15" t="s">
        <v>27</v>
      </c>
      <c r="B17" s="16">
        <v>8</v>
      </c>
    </row>
    <row r="18" spans="1:2" ht="12.75">
      <c r="A18" s="15" t="s">
        <v>56</v>
      </c>
      <c r="B18" s="16">
        <v>11</v>
      </c>
    </row>
    <row r="19" spans="1:2" ht="12.75">
      <c r="A19" s="15" t="s">
        <v>52</v>
      </c>
      <c r="B19" s="16">
        <v>6</v>
      </c>
    </row>
    <row r="20" spans="1:2" ht="12.75">
      <c r="A20" s="15" t="s">
        <v>53</v>
      </c>
      <c r="B20" s="16">
        <v>9</v>
      </c>
    </row>
    <row r="21" spans="1:2" ht="12.75">
      <c r="A21" s="15" t="s">
        <v>54</v>
      </c>
      <c r="B21" s="16">
        <v>1</v>
      </c>
    </row>
    <row r="22" spans="1:2" ht="24" customHeight="1">
      <c r="A22" s="17" t="s">
        <v>55</v>
      </c>
      <c r="B22" s="18">
        <f>SUM(B11:B21)</f>
        <v>153</v>
      </c>
    </row>
    <row r="25" spans="1:5" ht="38.25">
      <c r="A25" s="30" t="s">
        <v>21</v>
      </c>
      <c r="B25" s="31"/>
      <c r="C25" s="3" t="s">
        <v>4</v>
      </c>
      <c r="D25" s="4" t="s">
        <v>6</v>
      </c>
      <c r="E25" s="3" t="s">
        <v>7</v>
      </c>
    </row>
    <row r="26" spans="1:5" ht="12.75">
      <c r="A26" s="6" t="s">
        <v>1</v>
      </c>
      <c r="B26" s="12">
        <v>153</v>
      </c>
      <c r="C26" s="12">
        <v>121</v>
      </c>
      <c r="D26" s="20">
        <f>C26*100/B26</f>
        <v>79.08496732026144</v>
      </c>
      <c r="E26" s="12">
        <v>32</v>
      </c>
    </row>
    <row r="27" spans="1:5" ht="12.75">
      <c r="A27" s="15" t="s">
        <v>2</v>
      </c>
      <c r="B27" s="21"/>
      <c r="C27" s="21"/>
      <c r="D27" s="22"/>
      <c r="E27" s="21"/>
    </row>
    <row r="28" spans="1:5" ht="12.75">
      <c r="A28" s="29">
        <v>2013</v>
      </c>
      <c r="B28" s="21">
        <v>3</v>
      </c>
      <c r="C28" s="21">
        <v>3</v>
      </c>
      <c r="D28" s="22">
        <f>C28*100/B28</f>
        <v>100</v>
      </c>
      <c r="E28" s="21">
        <v>0</v>
      </c>
    </row>
    <row r="29" spans="1:5" ht="12.75">
      <c r="A29" s="29">
        <v>2014</v>
      </c>
      <c r="B29" s="21">
        <v>53</v>
      </c>
      <c r="C29" s="21">
        <v>48</v>
      </c>
      <c r="D29" s="22">
        <f>C29*100/B29</f>
        <v>90.56603773584905</v>
      </c>
      <c r="E29" s="21">
        <v>5</v>
      </c>
    </row>
    <row r="30" spans="1:5" ht="12.75">
      <c r="A30" s="17" t="s">
        <v>5</v>
      </c>
      <c r="B30" s="23">
        <f>SUM(B26:B29)</f>
        <v>209</v>
      </c>
      <c r="C30" s="23">
        <f>SUM(C26:C29)</f>
        <v>172</v>
      </c>
      <c r="D30" s="24">
        <f>C30*100/B30</f>
        <v>82.29665071770334</v>
      </c>
      <c r="E30" s="23">
        <f>SUM(E26:E29)</f>
        <v>37</v>
      </c>
    </row>
    <row r="33" spans="1:2" ht="25.5" customHeight="1">
      <c r="A33" s="30" t="s">
        <v>18</v>
      </c>
      <c r="B33" s="31"/>
    </row>
    <row r="34" spans="1:2" ht="12.75">
      <c r="A34" s="6" t="s">
        <v>10</v>
      </c>
      <c r="B34" s="7">
        <v>6</v>
      </c>
    </row>
    <row r="35" spans="1:2" ht="12.75">
      <c r="A35" s="15" t="s">
        <v>11</v>
      </c>
      <c r="B35" s="16">
        <v>20</v>
      </c>
    </row>
    <row r="36" spans="1:2" ht="12.75">
      <c r="A36" s="15" t="s">
        <v>12</v>
      </c>
      <c r="B36" s="16">
        <v>15</v>
      </c>
    </row>
    <row r="37" spans="1:2" ht="12.75">
      <c r="A37" s="15" t="s">
        <v>13</v>
      </c>
      <c r="B37" s="16">
        <v>111</v>
      </c>
    </row>
    <row r="38" spans="1:2" ht="12.75">
      <c r="A38" s="15" t="s">
        <v>14</v>
      </c>
      <c r="B38" s="16">
        <v>10</v>
      </c>
    </row>
    <row r="39" spans="1:2" ht="12.75">
      <c r="A39" s="15" t="s">
        <v>57</v>
      </c>
      <c r="B39" s="16">
        <v>6</v>
      </c>
    </row>
    <row r="40" spans="1:2" ht="12.75">
      <c r="A40" s="15" t="s">
        <v>15</v>
      </c>
      <c r="B40" s="16">
        <v>2</v>
      </c>
    </row>
    <row r="41" spans="1:2" ht="12.75">
      <c r="A41" s="15" t="s">
        <v>16</v>
      </c>
      <c r="B41" s="16">
        <v>3</v>
      </c>
    </row>
    <row r="42" spans="1:2" ht="12.75">
      <c r="A42" s="15" t="s">
        <v>17</v>
      </c>
      <c r="B42" s="16">
        <v>17</v>
      </c>
    </row>
    <row r="43" spans="1:2" ht="12.75">
      <c r="A43" s="15" t="s">
        <v>58</v>
      </c>
      <c r="B43" s="16">
        <v>2</v>
      </c>
    </row>
    <row r="44" spans="1:2" ht="27.75" customHeight="1">
      <c r="A44" s="25" t="s">
        <v>20</v>
      </c>
      <c r="B44" s="26">
        <f>SUM(B34:B43)</f>
        <v>192</v>
      </c>
    </row>
    <row r="45" spans="1:2" ht="12.75">
      <c r="A45" s="17" t="s">
        <v>19</v>
      </c>
      <c r="B45" s="18">
        <f>B44-153</f>
        <v>39</v>
      </c>
    </row>
    <row r="49" spans="1:2" ht="25.5" customHeight="1">
      <c r="A49" s="30" t="s">
        <v>26</v>
      </c>
      <c r="B49" s="31"/>
    </row>
    <row r="50" spans="1:2" ht="12.75">
      <c r="A50" s="6" t="s">
        <v>22</v>
      </c>
      <c r="B50" s="7">
        <v>5</v>
      </c>
    </row>
    <row r="51" spans="1:2" ht="12.75">
      <c r="A51" s="15" t="s">
        <v>23</v>
      </c>
      <c r="B51" s="16">
        <v>8</v>
      </c>
    </row>
    <row r="52" spans="1:2" ht="12.75">
      <c r="A52" s="15" t="s">
        <v>24</v>
      </c>
      <c r="B52" s="16">
        <v>7</v>
      </c>
    </row>
    <row r="53" spans="1:2" ht="12.75">
      <c r="A53" s="15" t="s">
        <v>25</v>
      </c>
      <c r="B53" s="16">
        <v>10</v>
      </c>
    </row>
    <row r="54" spans="1:2" ht="12.75">
      <c r="A54" s="15" t="s">
        <v>50</v>
      </c>
      <c r="B54" s="16">
        <v>22</v>
      </c>
    </row>
    <row r="55" spans="1:2" ht="24.75" customHeight="1">
      <c r="A55" s="17" t="s">
        <v>34</v>
      </c>
      <c r="B55" s="18">
        <f>SUM(B50:B54)</f>
        <v>52</v>
      </c>
    </row>
    <row r="56" spans="1:2" ht="17.25" customHeight="1">
      <c r="A56" s="13"/>
      <c r="B56" s="14"/>
    </row>
    <row r="58" spans="1:2" ht="24.75" customHeight="1">
      <c r="A58" s="30" t="s">
        <v>35</v>
      </c>
      <c r="B58" s="31"/>
    </row>
    <row r="59" spans="1:2" ht="12.75">
      <c r="A59" s="6" t="s">
        <v>27</v>
      </c>
      <c r="B59" s="7">
        <v>6</v>
      </c>
    </row>
    <row r="60" spans="1:2" ht="12.75">
      <c r="A60" s="15" t="s">
        <v>28</v>
      </c>
      <c r="B60" s="16">
        <v>7</v>
      </c>
    </row>
    <row r="61" spans="1:2" ht="12.75">
      <c r="A61" s="15" t="s">
        <v>29</v>
      </c>
      <c r="B61" s="16">
        <v>15</v>
      </c>
    </row>
    <row r="62" spans="1:2" ht="12.75">
      <c r="A62" s="15" t="s">
        <v>49</v>
      </c>
      <c r="B62" s="16">
        <v>5</v>
      </c>
    </row>
    <row r="63" spans="1:2" ht="12.75">
      <c r="A63" s="15" t="s">
        <v>30</v>
      </c>
      <c r="B63" s="16">
        <v>2</v>
      </c>
    </row>
    <row r="64" spans="1:2" ht="12.75">
      <c r="A64" s="15" t="s">
        <v>31</v>
      </c>
      <c r="B64" s="16">
        <v>7</v>
      </c>
    </row>
    <row r="65" spans="1:2" ht="12.75">
      <c r="A65" s="15" t="s">
        <v>32</v>
      </c>
      <c r="B65" s="16">
        <v>4</v>
      </c>
    </row>
    <row r="66" spans="1:2" ht="12.75">
      <c r="A66" s="15" t="s">
        <v>33</v>
      </c>
      <c r="B66" s="16">
        <v>6</v>
      </c>
    </row>
    <row r="67" spans="1:2" ht="23.25" customHeight="1">
      <c r="A67" s="25" t="s">
        <v>34</v>
      </c>
      <c r="B67" s="26">
        <f>SUM(B59:B66)</f>
        <v>52</v>
      </c>
    </row>
    <row r="68" spans="1:2" ht="12.75">
      <c r="A68" s="15"/>
      <c r="B68" s="16"/>
    </row>
    <row r="69" spans="1:2" ht="12.75">
      <c r="A69" s="25" t="s">
        <v>36</v>
      </c>
      <c r="B69" s="26">
        <v>28</v>
      </c>
    </row>
    <row r="70" spans="1:2" ht="12.75">
      <c r="A70" s="17" t="s">
        <v>37</v>
      </c>
      <c r="B70" s="18">
        <f>B67-B69</f>
        <v>24</v>
      </c>
    </row>
    <row r="73" spans="1:2" ht="29.25" customHeight="1">
      <c r="A73" s="30" t="s">
        <v>48</v>
      </c>
      <c r="B73" s="32"/>
    </row>
    <row r="74" spans="1:2" ht="12.75">
      <c r="A74" s="6" t="s">
        <v>38</v>
      </c>
      <c r="B74" s="7">
        <v>6</v>
      </c>
    </row>
    <row r="75" spans="1:2" ht="12.75">
      <c r="A75" s="15" t="s">
        <v>39</v>
      </c>
      <c r="B75" s="16">
        <v>30</v>
      </c>
    </row>
    <row r="76" spans="1:2" ht="12.75">
      <c r="A76" s="15" t="s">
        <v>40</v>
      </c>
      <c r="B76" s="16">
        <v>6</v>
      </c>
    </row>
    <row r="77" spans="1:2" ht="12.75">
      <c r="A77" s="15" t="s">
        <v>41</v>
      </c>
      <c r="B77" s="16">
        <v>70</v>
      </c>
    </row>
    <row r="78" spans="1:2" ht="12.75">
      <c r="A78" s="15" t="s">
        <v>42</v>
      </c>
      <c r="B78" s="16">
        <v>43</v>
      </c>
    </row>
    <row r="79" spans="1:2" ht="12.75">
      <c r="A79" s="15" t="s">
        <v>43</v>
      </c>
      <c r="B79" s="16">
        <v>0</v>
      </c>
    </row>
    <row r="80" spans="1:2" ht="12.75">
      <c r="A80" s="15" t="s">
        <v>44</v>
      </c>
      <c r="B80" s="16">
        <v>28</v>
      </c>
    </row>
    <row r="81" spans="1:2" ht="12.75">
      <c r="A81" s="15" t="s">
        <v>45</v>
      </c>
      <c r="B81" s="16">
        <v>5</v>
      </c>
    </row>
    <row r="82" spans="1:2" ht="12.75">
      <c r="A82" s="15" t="s">
        <v>46</v>
      </c>
      <c r="B82" s="16">
        <v>6</v>
      </c>
    </row>
    <row r="83" spans="1:2" ht="12.75">
      <c r="A83" s="15" t="s">
        <v>47</v>
      </c>
      <c r="B83" s="16">
        <v>0</v>
      </c>
    </row>
    <row r="84" spans="1:2" ht="27.75" customHeight="1">
      <c r="A84" s="17" t="s">
        <v>20</v>
      </c>
      <c r="B84" s="18">
        <v>194</v>
      </c>
    </row>
    <row r="87" ht="12.75">
      <c r="A87" s="28" t="s">
        <v>60</v>
      </c>
    </row>
  </sheetData>
  <sheetProtection/>
  <mergeCells count="6">
    <mergeCell ref="A25:B25"/>
    <mergeCell ref="A73:B73"/>
    <mergeCell ref="A5:B5"/>
    <mergeCell ref="A33:B33"/>
    <mergeCell ref="A49:B49"/>
    <mergeCell ref="A58:B58"/>
  </mergeCells>
  <printOptions/>
  <pageMargins left="0.25" right="0.25" top="0.75" bottom="0.75" header="0.3" footer="0.3"/>
  <pageSetup horizontalDpi="600" verticalDpi="600" orientation="portrait" paperSize="9" scale="96" r:id="rId1"/>
  <rowBreaks count="1" manualBreakCount="1">
    <brk id="47" max="4" man="1"/>
  </rowBreaks>
  <ignoredErrors>
    <ignoredError sqref="D3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 Rivas Moreno</dc:creator>
  <cp:keywords/>
  <dc:description/>
  <cp:lastModifiedBy>Fernanda Moreno Nisa</cp:lastModifiedBy>
  <cp:lastPrinted>2016-05-23T09:17:02Z</cp:lastPrinted>
  <dcterms:created xsi:type="dcterms:W3CDTF">2016-05-19T07:50:28Z</dcterms:created>
  <dcterms:modified xsi:type="dcterms:W3CDTF">2017-01-11T12:06:55Z</dcterms:modified>
  <cp:category/>
  <cp:version/>
  <cp:contentType/>
  <cp:contentStatus/>
</cp:coreProperties>
</file>